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sumen " sheetId="1" r:id="rId1"/>
    <sheet name="Gastos Corrientes " sheetId="2" r:id="rId2"/>
    <sheet name="Libro % " sheetId="3" r:id="rId3"/>
    <sheet name="Nodo DIGIBEPE" sheetId="4" r:id="rId4"/>
  </sheets>
  <definedNames>
    <definedName name="_xlnm._FilterDatabase" localSheetId="1" hidden="1">'Gastos Corrientes '!$A$3:$F$551</definedName>
    <definedName name="_xlnm._FilterDatabase" localSheetId="2" hidden="1">'Libro % '!$A$3:$H$975</definedName>
    <definedName name="_xlnm._FilterDatabase" localSheetId="0" hidden="1">'Resumen '!$A$4:$O$985</definedName>
  </definedNames>
  <calcPr fullCalcOnLoad="1"/>
</workbook>
</file>

<file path=xl/comments2.xml><?xml version="1.0" encoding="utf-8"?>
<comments xmlns="http://schemas.openxmlformats.org/spreadsheetml/2006/main">
  <authors>
    <author>mmacher</author>
  </authors>
  <commentList>
    <comment ref="D252" authorId="0">
      <text>
        <r>
          <rPr>
            <b/>
            <sz val="9"/>
            <rFont val="Tahoma"/>
            <family val="2"/>
          </rPr>
          <t>$138,000 por 13 - 516
$333,000 por 11 - 516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<sst xmlns="http://schemas.openxmlformats.org/spreadsheetml/2006/main" count="5062" uniqueCount="892">
  <si>
    <t>Bib.Pop. Julio Cortázar</t>
  </si>
  <si>
    <t>Bib.Pop. José Ingenieros</t>
  </si>
  <si>
    <t>Bib.Pop. Pablo Neruda</t>
  </si>
  <si>
    <t>Bib.Pop. Domingo Faustino Sarmiento</t>
  </si>
  <si>
    <t>Bib.Pop. 23 de Septiembre</t>
  </si>
  <si>
    <t>Bib.Pop. Jorge Luis Borges</t>
  </si>
  <si>
    <t>Bib.Pop. Juan Bautista Alberdi</t>
  </si>
  <si>
    <t>Bib.Pop. Bartolomé Mitre</t>
  </si>
  <si>
    <t>Bib.Pop. Constancio C. Vigil</t>
  </si>
  <si>
    <t>Bib.Pop. Paula Albarracín de Sarmiento</t>
  </si>
  <si>
    <t>Bib.Pop. Mariano Moreno</t>
  </si>
  <si>
    <t>Bib.Pop. Almafuerte</t>
  </si>
  <si>
    <t>Bib.Pop. Helena Larroque de Roffo</t>
  </si>
  <si>
    <t>Bib.Pop. 12 de Octubre</t>
  </si>
  <si>
    <t>Bib.Pop. Mitre</t>
  </si>
  <si>
    <t>Bib. Obrera Juan B. Justo</t>
  </si>
  <si>
    <t>Bib.Pop. Alberdi</t>
  </si>
  <si>
    <t>Bib.Pop. D.F.Sarmiento</t>
  </si>
  <si>
    <t>Bib.Pop. Cornelio Saavedra</t>
  </si>
  <si>
    <t>Bib.Pop. Bartolomé J. Ronco</t>
  </si>
  <si>
    <t>Amigos de la Biblioteca Esteban Adrogué</t>
  </si>
  <si>
    <t>Bib.Pop. Bernardino Rivadavia</t>
  </si>
  <si>
    <t>Bib.Pop. José Manuel Estrada</t>
  </si>
  <si>
    <t>Bib.Pop. Gral. San Martín</t>
  </si>
  <si>
    <t>Bib.Pop. Rivadavia</t>
  </si>
  <si>
    <t>Bib.Pop. Del Centro Cult. Sarmiento</t>
  </si>
  <si>
    <t>Bib.Pop.Mun. D.F.Sarmiento</t>
  </si>
  <si>
    <t>Bib.Pop. Florencio Balcarce</t>
  </si>
  <si>
    <t>Bib.Pop. Olegario V. Andrade</t>
  </si>
  <si>
    <t>Bib.Pop. Florentino Ameghino</t>
  </si>
  <si>
    <t>Bib. Pop.  Ameghino</t>
  </si>
  <si>
    <t>Bib. Pop. Antonio Mentruyt</t>
  </si>
  <si>
    <t>Bib.Pop.Pub. José R. de Erenchun</t>
  </si>
  <si>
    <t>Bib.Pop. Armando Collinet</t>
  </si>
  <si>
    <t>Bib.Pop. Rafael Obligado</t>
  </si>
  <si>
    <t>Bib.Pop. Juan N. Madero</t>
  </si>
  <si>
    <t>Bib.Pop.Pub. Rivadavia</t>
  </si>
  <si>
    <t>Bib.Pop. Alejo Iglesias</t>
  </si>
  <si>
    <t>Bib.Pop. Luis Lorenzo Etchevehere</t>
  </si>
  <si>
    <t>Bib.Pop. Sarmiento</t>
  </si>
  <si>
    <t>Bib.Pop. Carlos Mastronardi</t>
  </si>
  <si>
    <t>Bib.Pop. de Rosario del Tala Julián Monzón</t>
  </si>
  <si>
    <t>Bib.Pop.Esc. Urquiza</t>
  </si>
  <si>
    <t>Bib.Pop. Urdinarrain</t>
  </si>
  <si>
    <t>Bib.Pop. Gral. Mitre</t>
  </si>
  <si>
    <t>Bib.Pop. Primer Presidente Bernardino Rivadavia</t>
  </si>
  <si>
    <t>Bib.Pop. Amelia Podesta de Gorostiaga</t>
  </si>
  <si>
    <t>Bib.Pop. Mario Domingo Carruego</t>
  </si>
  <si>
    <t>Bib.Pop. Carlos Casado</t>
  </si>
  <si>
    <t>Bib.Pop. Nosotros</t>
  </si>
  <si>
    <t>Bib.Pop. Del Centro Soc.Cosmopolita</t>
  </si>
  <si>
    <t>Bib.Pop. Barón Hirsch</t>
  </si>
  <si>
    <t>Bib.Pop. San Martín</t>
  </si>
  <si>
    <t>Bib.Pop. Centro Rivadavia</t>
  </si>
  <si>
    <t>Bib.Pop. Gottfried Keller</t>
  </si>
  <si>
    <t>Bib.Pop. Manuel Belgrano</t>
  </si>
  <si>
    <t>Bib.Pop. José Mármol</t>
  </si>
  <si>
    <t>Bib.Pop. 9 de Julio</t>
  </si>
  <si>
    <t>Bib.Pop. Marcelino A. Elizondo</t>
  </si>
  <si>
    <t>Bib.Pop. Literaria Belgrano</t>
  </si>
  <si>
    <t>Bib.Pop. Gral. José de San Martín</t>
  </si>
  <si>
    <t>Bib.Pop. Dr. Ramón J. Carcano</t>
  </si>
  <si>
    <t>Bib.Pop. Centro cultural y Bib.Pop.</t>
  </si>
  <si>
    <t>Bib.Pop.Mun. Juan Bautista Alberdi</t>
  </si>
  <si>
    <t>Bib.Pop. Dora Ochoa de Masramon</t>
  </si>
  <si>
    <t>Bib.Pop. Ricardo Rojas</t>
  </si>
  <si>
    <t>Bib.Pop. Nicolás Avellaneda</t>
  </si>
  <si>
    <t>Bib.Pop. A. M. Garmendia de Frías</t>
  </si>
  <si>
    <t>Bib. Pop. Mariano Moreno</t>
  </si>
  <si>
    <t>Bib.Pop. Julio A. Roca</t>
  </si>
  <si>
    <t>Bib.Pop. Rawson</t>
  </si>
  <si>
    <t>Bib. POp. Domingo Faustino Sarmiento</t>
  </si>
  <si>
    <t>Bib.Pop. Joaquín V. González</t>
  </si>
  <si>
    <t>Bib.Pop. de Jujuy</t>
  </si>
  <si>
    <t>Asoc.Civ.Bib.Pop. Bartolome Mitre</t>
  </si>
  <si>
    <t>Bib.Pop. Posadas</t>
  </si>
  <si>
    <t>Bib. Pop. Manuel Belgrano</t>
  </si>
  <si>
    <t>Bib.Pop. Asencio Abeijon</t>
  </si>
  <si>
    <t>Bib. Pop. 23 de Septiembre</t>
  </si>
  <si>
    <t>Bib.Pop. Luz obrera</t>
  </si>
  <si>
    <t>Bib.Pop. Toay</t>
  </si>
  <si>
    <t>Bib.Pop. de Barrancas</t>
  </si>
  <si>
    <t>Bib.Pop. Estanislao Zeballos</t>
  </si>
  <si>
    <t>Bib.Pop. Rodolfo Prigioni</t>
  </si>
  <si>
    <t>Bib.Pop. Beck Herzog</t>
  </si>
  <si>
    <t>Bib.Pop. Ciencia y labor</t>
  </si>
  <si>
    <t>Bib.Pop. Ernesto Tornquist</t>
  </si>
  <si>
    <t>Bib.Pop. El arte es realidad</t>
  </si>
  <si>
    <t>Bib.Pop. Roberto Payro</t>
  </si>
  <si>
    <t>Bib.Pop. Amor al estudio</t>
  </si>
  <si>
    <t>Bib.Pop. Dr. Juan Llerena</t>
  </si>
  <si>
    <t>Bib.Pop. Gabriela Mistral</t>
  </si>
  <si>
    <t>Bib.Pop.Mun. Gral. Obligado</t>
  </si>
  <si>
    <t>Bib.Pop.Ped. D.F.Sarmiento</t>
  </si>
  <si>
    <t>Bib.Pop. Manuel Lainez</t>
  </si>
  <si>
    <t>Bib.Pop. Pablo A. Pizzurno</t>
  </si>
  <si>
    <t>Bib.Pop. Paz y trabajo</t>
  </si>
  <si>
    <t>Bib.Pop. Josefina Contt</t>
  </si>
  <si>
    <t>Bib.Pop.Pub. Aristóbulo del Valle</t>
  </si>
  <si>
    <t>Bib.Pop.Inf. Pablo A. Pizzurno</t>
  </si>
  <si>
    <t>Bib. Pop. D. F. Sarmiento</t>
  </si>
  <si>
    <t>Bib.Pop. Cultura y progreso</t>
  </si>
  <si>
    <t>Bib.Pop. Albino Capponi</t>
  </si>
  <si>
    <t>Bib.Pop. Cervantes</t>
  </si>
  <si>
    <t>Asoc.Bib. Asoc. Bca. Sarmiento</t>
  </si>
  <si>
    <t>Bib.Pop. 25 de Mayo</t>
  </si>
  <si>
    <t>Bib.Pop. Gral. Belgrano</t>
  </si>
  <si>
    <t>Bib.Inf.Pop. Tte.Coronel Marcelino Reyes</t>
  </si>
  <si>
    <t>Bib.Pop. El resplandor</t>
  </si>
  <si>
    <t>Bib. Pop. Florentino Ameghino</t>
  </si>
  <si>
    <t>Bib.Pop. Carlos Guido Spano</t>
  </si>
  <si>
    <t>Bib.Pop. El porvenir</t>
  </si>
  <si>
    <t>Bib.Pop. Fiat Lux</t>
  </si>
  <si>
    <t>Bib.Pop.y Museo José Manuel Estrada</t>
  </si>
  <si>
    <t>Bib.Pop. Domingo F. Sarmiento</t>
  </si>
  <si>
    <t>Bib.Pop. Andrés Vaccarezza</t>
  </si>
  <si>
    <t>Bib.Pop. Pedro Arata</t>
  </si>
  <si>
    <t>Bib.Pop. Juan B. Justo</t>
  </si>
  <si>
    <t>Bib.Pop. Manuel Lej</t>
  </si>
  <si>
    <t>Bib.Pop. La Bicicleta</t>
  </si>
  <si>
    <t>Bib.Pop. Pedro Firmo Unzaga</t>
  </si>
  <si>
    <t>Bib.Pop. 1 de Mayo</t>
  </si>
  <si>
    <t>Bib.Pop. Dr. Antonino Aberastain</t>
  </si>
  <si>
    <t>Bib.Pop. Armando A.Telleria</t>
  </si>
  <si>
    <t>Bib.Pop. Juan Benitz</t>
  </si>
  <si>
    <t>Bib.Pop. Carlos N. Vergara</t>
  </si>
  <si>
    <t>Bib. Pop. Nº 1800 José Malet</t>
  </si>
  <si>
    <t>Bib.e Inst.Cult.Pop. Bernardino Rivadavia</t>
  </si>
  <si>
    <t>Bib.Pop. Pestalozzi</t>
  </si>
  <si>
    <t>Bib.Pop. Dr. J. A. Ferreira</t>
  </si>
  <si>
    <t>Bib.Pop. D.F. Sarmiento</t>
  </si>
  <si>
    <t>Bib.Pop. Antonio Martello de Speluzzi</t>
  </si>
  <si>
    <t>Bib. Euforión</t>
  </si>
  <si>
    <t>Bib.Pop. Melchor Echague</t>
  </si>
  <si>
    <t>Asoc.Cult. Mariano Moreno</t>
  </si>
  <si>
    <t xml:space="preserve">Asoc. Bip. Esc.  Pop. </t>
  </si>
  <si>
    <t>Bib. Pop. Brig.Gral. E .López</t>
  </si>
  <si>
    <t>Bib.Pop. Homero</t>
  </si>
  <si>
    <t>Bib.Pop. Gral. Benito Nazar</t>
  </si>
  <si>
    <t>Bib.Pop. Rómulo S. Naón</t>
  </si>
  <si>
    <t>Bib.Pop. Asoc.Cult. de Chillar</t>
  </si>
  <si>
    <t>Bib.Pop.Gral. San Martín</t>
  </si>
  <si>
    <t>Bib.Pop. Presidente Avellaneda</t>
  </si>
  <si>
    <t>Bib. Pop. Bernardino Rivadavia</t>
  </si>
  <si>
    <t>Bib.Pop. Gral. Conesa</t>
  </si>
  <si>
    <t>Bib.Pop. Justo José de Urquíza</t>
  </si>
  <si>
    <t>Bib.Pop. Dr. Victor H. Barrera</t>
  </si>
  <si>
    <t>Bib.Pop.Esc. Manuel Lainez</t>
  </si>
  <si>
    <t>Bib.Pop. Mariano Boedo</t>
  </si>
  <si>
    <t>Bib.Pop. Antonio Dimarco</t>
  </si>
  <si>
    <t xml:space="preserve">Ctro. Social Cultural y Bib.Pop. </t>
  </si>
  <si>
    <t>Bib.Pop. Pringles</t>
  </si>
  <si>
    <t>Bib.Pop. Camilo Rojo</t>
  </si>
  <si>
    <t>Bib.Pop. Luis J. de Tejeda</t>
  </si>
  <si>
    <t>Bib.Pop. Juan José Castelli</t>
  </si>
  <si>
    <t>Bib. Pop. Patria y labor</t>
  </si>
  <si>
    <t>Bib.Pop.Pub. José Hernández</t>
  </si>
  <si>
    <t>Bib.Pop. Absalon Rojas</t>
  </si>
  <si>
    <t>Bib.Pop. Clemente J. Andrada</t>
  </si>
  <si>
    <t>Bib.Pop.Pub.Mun. Ermes Desio</t>
  </si>
  <si>
    <t>Bib.Pop. Juan Manuel Giufra</t>
  </si>
  <si>
    <t>Bib.Pop. Hogar del maestro</t>
  </si>
  <si>
    <t>Bib.Pop.Mun. Ing. Luis Luiggi</t>
  </si>
  <si>
    <t>Bib.Pop.Inf. Almafuerte</t>
  </si>
  <si>
    <t>Bib.Pop. Manuel Ponferrada</t>
  </si>
  <si>
    <t>Bib.Pop. Santa Elena</t>
  </si>
  <si>
    <t>Bib. Pop. Sierras Bayas</t>
  </si>
  <si>
    <t>Bib.Esc. Pop. Alfredo Suarez Verdier</t>
  </si>
  <si>
    <t>Bib. Pop. Mun. Mariano Moreno</t>
  </si>
  <si>
    <t>Bib. Pop. Obrera M.Luisa Bufo de Ferro</t>
  </si>
  <si>
    <t>Bib.Pop. Juan Vucetich, C.C. Y Dep. Aconcagua</t>
  </si>
  <si>
    <t>Bib.Pop. Gral. Alvear</t>
  </si>
  <si>
    <t>Bib. Pop.  José Zubiaur</t>
  </si>
  <si>
    <t>Bib.Pop.Esc. Isaac Newton</t>
  </si>
  <si>
    <t>Club Union Cultural y Deportivo y Bib. Pop.</t>
  </si>
  <si>
    <t>Bib.Pop.Mun. Manuel Belgrano</t>
  </si>
  <si>
    <t>Bib.Pop.Tec. Gral. Manuel Belgrano</t>
  </si>
  <si>
    <t>Bib.Pop. Juan Ramirez de Velazco</t>
  </si>
  <si>
    <t>Bib.Pop. Rafael de Aguiar</t>
  </si>
  <si>
    <t>Asoc. Amigos.Bib.Pub.Pop. Prof. Leopoldo Herrera</t>
  </si>
  <si>
    <t>Bib.Pop. Juventud Moderna</t>
  </si>
  <si>
    <t>Bib.Pop. Juan J. Bernal Torres</t>
  </si>
  <si>
    <t>Bib.Pop. El Ateneo</t>
  </si>
  <si>
    <t>Bib.Pop. Alfonsina Storni</t>
  </si>
  <si>
    <t>Asoc. José Hernández</t>
  </si>
  <si>
    <t>Bib.Pop. Juana R. Ahumada</t>
  </si>
  <si>
    <t>Bib.Pop. Pablo Rojas Paz</t>
  </si>
  <si>
    <t>Bib.Pop. Teresita Lucchini</t>
  </si>
  <si>
    <t>Bib.Pop. Naciones americanas</t>
  </si>
  <si>
    <t>Bib.Pop.Esc. Gral. Martín Güemes</t>
  </si>
  <si>
    <t>Bib.Esc. Pop. Constancio C. Vigil</t>
  </si>
  <si>
    <t>Bib.Pop. Presidente Mitre</t>
  </si>
  <si>
    <t>Bib.Pop. Amigos del libro</t>
  </si>
  <si>
    <t>Bib.Pop. Munic. Cincuentenario</t>
  </si>
  <si>
    <t>Bib.Pop. Esc. Dr. Ricardo Gutierrez</t>
  </si>
  <si>
    <t>Bib.Pop.Esc. Constancio C.Vigil</t>
  </si>
  <si>
    <t>Bib.Pop.Pub.Mun. D.F.Sarmiento</t>
  </si>
  <si>
    <t>Bib.Pop.Esc. José Hernández</t>
  </si>
  <si>
    <t>Bib.Pop. Horacio Quiroga de Puerto Rico</t>
  </si>
  <si>
    <t>Bib. Pop.  D. F. Sarmiento</t>
  </si>
  <si>
    <t>Bib.Pop. Carlos Jewell</t>
  </si>
  <si>
    <t>Bib.Pop. Eldorado</t>
  </si>
  <si>
    <t>Bib.Pop. Manuel R. Novillo</t>
  </si>
  <si>
    <t>Bib.Pop. Victor Elias Navajas Centeno</t>
  </si>
  <si>
    <t>Bib.Pop. José H. Porto</t>
  </si>
  <si>
    <t>Bib. Argentina para ciegos</t>
  </si>
  <si>
    <t>Bib.Pub. Mariano Moreno</t>
  </si>
  <si>
    <t>Biblioteca Popular Sarmiento- Villa Italia- Tandil</t>
  </si>
  <si>
    <t>Bib. Pop. Pub. Ana B. de Pibernus</t>
  </si>
  <si>
    <t>Bib.Pop. Chabas</t>
  </si>
  <si>
    <t>Bib.Pop. Celmira G. de Cabral</t>
  </si>
  <si>
    <t>Bib.Pop. La Asunción de María</t>
  </si>
  <si>
    <t>Bib.Pop. de los sagrados corazones</t>
  </si>
  <si>
    <t>Bib.Pop. José Pedroni</t>
  </si>
  <si>
    <t>Bib.Pop. Lago Puelo</t>
  </si>
  <si>
    <t>Bib.Pop. Ricardo J. Berwyn</t>
  </si>
  <si>
    <t>Bib.Pop. y Ctro Juvenil Malvinas argentinas</t>
  </si>
  <si>
    <t>Soc.Fom. U. de Dom. y Bib.Pop. Nicolás Avellaneda</t>
  </si>
  <si>
    <t>Bib.Pop. Rosa Areal de Molina</t>
  </si>
  <si>
    <t>Bib.Pop. Club de madres de B.Sauce</t>
  </si>
  <si>
    <t>Bib.Pop. Horacio Quiroga</t>
  </si>
  <si>
    <t>Bib.Pop. Dr. Estanislao S. Zeballos</t>
  </si>
  <si>
    <t>Bib.Pop. Dr. Victor Molina</t>
  </si>
  <si>
    <t>Bib.Pop. Cuatia Renda</t>
  </si>
  <si>
    <t>Bib.Pop. Crecer</t>
  </si>
  <si>
    <t>Bib.Pop. Ceferino Namuncura</t>
  </si>
  <si>
    <t>Bib.Pop. Comandante L. Piedrabuena</t>
  </si>
  <si>
    <t>Bib.Pop. Segundo Vazquez</t>
  </si>
  <si>
    <t>Bib.Pop. Suyai Mapu</t>
  </si>
  <si>
    <t>Bib.Pop. Quintun</t>
  </si>
  <si>
    <t>Bib.Pop. 4 de Febrero</t>
  </si>
  <si>
    <t>Bib.Pop. Dr. José Velasco</t>
  </si>
  <si>
    <t>Bib.Pop. Manuel J. Castilla</t>
  </si>
  <si>
    <t>Bib.Pop. Juan Carlos Davalos</t>
  </si>
  <si>
    <t>Bib.Pub. Alfonsina Storni</t>
  </si>
  <si>
    <t>Bib.Pop. Ing. Domingo Pronsato</t>
  </si>
  <si>
    <t>Bib.Pop. Dr. Antonio Aguilar</t>
  </si>
  <si>
    <t>Bib.Pop. Amaranto Suarez</t>
  </si>
  <si>
    <t>Bib.Pop. Eliel Aragon</t>
  </si>
  <si>
    <t>Bib.Pop. Gob. Angel Edelman</t>
  </si>
  <si>
    <t>Bib.Pop. Homero Manzi</t>
  </si>
  <si>
    <t>Bib.Pop. Pedro Garro Vidal</t>
  </si>
  <si>
    <t>Bib.Pop. Despertar</t>
  </si>
  <si>
    <t>Bib.Pop. Fortunato Zampa</t>
  </si>
  <si>
    <t>Bib.Pop. Bouquet</t>
  </si>
  <si>
    <t>Bib.Pop. Jorge W. Abalos</t>
  </si>
  <si>
    <t>Bib.Pop. Osvaldo Bayer</t>
  </si>
  <si>
    <t>Bib.Pop. Alberto Cortez</t>
  </si>
  <si>
    <t>Bib.Pop. Domingo A. Bravo</t>
  </si>
  <si>
    <t>Bib.Pop. Juan Ricardo Nervi</t>
  </si>
  <si>
    <t>Bib. Obrera Jean Jaures</t>
  </si>
  <si>
    <t>Bib.Pop. Modesto Caretto</t>
  </si>
  <si>
    <t>Bib.Pub.Mun. Manuel Vilardaga</t>
  </si>
  <si>
    <t>Bib.Pop.Pub.Mun. Dolores A. Cirio de Busso</t>
  </si>
  <si>
    <t>Bib.Pop. Coronel Belisle</t>
  </si>
  <si>
    <t>Bib.Pop. Juan Benigar</t>
  </si>
  <si>
    <t>Bib.Pop. Dr. Roman S. Harosteguy</t>
  </si>
  <si>
    <t>Bib.Pop. Chapaleufu</t>
  </si>
  <si>
    <t>Bib.Pop. de B.Vista y Fund. P. Milesi</t>
  </si>
  <si>
    <t>Bib.Pop. de Monterrico</t>
  </si>
  <si>
    <t>Bib.Pop. Hugo M. Berbel</t>
  </si>
  <si>
    <t>Bib.Pop. Miguel Beato Tejada</t>
  </si>
  <si>
    <t>Bib.Pop. Vista Flores</t>
  </si>
  <si>
    <t>Bib.Pop. Dr. Pablo Ramella</t>
  </si>
  <si>
    <t>Bib.Pop. Elsa I. Bornemann</t>
  </si>
  <si>
    <t>Bib.Pop. Gonzalo Delfino</t>
  </si>
  <si>
    <t>Bib.Pop.Mun. Alpachiri</t>
  </si>
  <si>
    <t>Bib.Pop. Profesor H. Eros D .N. Siri</t>
  </si>
  <si>
    <t>Bib.Pop. Hilario Ascasubi</t>
  </si>
  <si>
    <t>Bib.Pop. Angélica R. Nievas</t>
  </si>
  <si>
    <t>Bib.Pop.Esc. Fray J. de la Quintana</t>
  </si>
  <si>
    <t>Bib.Pop. de Don Bosco</t>
  </si>
  <si>
    <t>Cen. de Fom. M. V y Bib.Pub.Pop. Enrique Gonino</t>
  </si>
  <si>
    <t>Bib.Pop. Laprida</t>
  </si>
  <si>
    <t>Bib.Pop. Sofía Moll de Milton</t>
  </si>
  <si>
    <t>Bib.Pop. Arandu</t>
  </si>
  <si>
    <t>Bib.Pop. Escritores Neuquinos</t>
  </si>
  <si>
    <t>Bib.Pop. El mirador</t>
  </si>
  <si>
    <t>Bib.Pop. Aime Paine</t>
  </si>
  <si>
    <t>Bib.Pop. Ñañuva</t>
  </si>
  <si>
    <t>Bib.Pub.Pop. Profesor N. Rojas Acosta</t>
  </si>
  <si>
    <t>Asoc.Amig.Bib.Pop.Esc.Tec.Nº 5 Ing. Juan Col</t>
  </si>
  <si>
    <t>Bib.Pop. Fray Luis de Bolaños</t>
  </si>
  <si>
    <t>Bib.Pop.Esc. Escuela Nº 164</t>
  </si>
  <si>
    <t>Asoc.Amig.Bib.Pop.Esc. Alfonsina Storni</t>
  </si>
  <si>
    <t>Bib.Pop. Ruca Quilcatuve</t>
  </si>
  <si>
    <t>Bib.Pop. Domingo Piccolo</t>
  </si>
  <si>
    <t>Bib.Pop.Esc. José F.de San Martín</t>
  </si>
  <si>
    <t>Bib.Pop. Paso de los Libres</t>
  </si>
  <si>
    <t>Bib.Pop. de Margarita</t>
  </si>
  <si>
    <t>Bib.Pop. Francisco Ceballos</t>
  </si>
  <si>
    <t>Bib.Pop. Un mundo de libros</t>
  </si>
  <si>
    <t>Bib.Pop. Manuel P.Rodriguez Un N.H.P/la Cult.</t>
  </si>
  <si>
    <t>Bib.Pop. Tanino</t>
  </si>
  <si>
    <t>Bib.Pop. Pajarita de papel</t>
  </si>
  <si>
    <t>Bib.Pop.Pub. La escalera</t>
  </si>
  <si>
    <t>Bib.Pub. Pop. Josefa Lema de Urdapilleta</t>
  </si>
  <si>
    <t>Bib.Pop. Juan Pascual Pringles</t>
  </si>
  <si>
    <t>Bib.Pop.Esc. Herminia C. Brumana</t>
  </si>
  <si>
    <t>Bib. Pop. Sebastián Dalmasso</t>
  </si>
  <si>
    <t>Bib.Pop.Esc. El principito</t>
  </si>
  <si>
    <t>Bib.Pop.Esc. Isabel S. A. de Aquino</t>
  </si>
  <si>
    <t>Bib. Pop. Pub. Almafuerte</t>
  </si>
  <si>
    <t>Bib.Pop. Gaspar Benavento</t>
  </si>
  <si>
    <t>Bib.Pop. El principito de Monte Grande</t>
  </si>
  <si>
    <t>Bib.Pop.Pub. Evita</t>
  </si>
  <si>
    <t>Bib. Pub. Pop.  Jaime Homar</t>
  </si>
  <si>
    <t>Bib.Pop.Esc. D.Agueda Gomez de Tuckey</t>
  </si>
  <si>
    <t>Bib. Pub. Pop. Juana P. Manso Noronha</t>
  </si>
  <si>
    <t>Bib.Pop. Mariano Valle</t>
  </si>
  <si>
    <t>Bib. Pop. Pilar A. de Traverso</t>
  </si>
  <si>
    <t>Bib.Pop. Leamos juntos</t>
  </si>
  <si>
    <t>Bib.Pop. Maestra María Silva</t>
  </si>
  <si>
    <t>Bib.Pop. Ubajay</t>
  </si>
  <si>
    <t>Bib.Pop. de José A. Guisasola</t>
  </si>
  <si>
    <t>Bib. Pop. Mirta Vivante</t>
  </si>
  <si>
    <t>Bib. Pub. Pop. Cervantes</t>
  </si>
  <si>
    <t>Bib. Pop. Club de maestros</t>
  </si>
  <si>
    <t>Bib. Pop. Barrio Obras Sanitarias</t>
  </si>
  <si>
    <t>Bib. Pop. Jorge Troncoso</t>
  </si>
  <si>
    <t>Bib.Esc.Pop. Prof. Hugo D .Iglesia</t>
  </si>
  <si>
    <t>Bib.Pop. Dr. Julio Vitor</t>
  </si>
  <si>
    <t>Bib.Pop. Esmeralda</t>
  </si>
  <si>
    <t>Bib. Pop. Lisandro de la Torre</t>
  </si>
  <si>
    <t>Bib.Pop. A. Kunfi Quiros</t>
  </si>
  <si>
    <t>Bib.Esc.Pop. Alfredo Veirave</t>
  </si>
  <si>
    <t>Bib. Esc. Pop. Padre A. de Barzana</t>
  </si>
  <si>
    <t>Bib.Pop.Esc. Gob. Manuel Obligado</t>
  </si>
  <si>
    <t>Bib.Pop.Pub. Victoria Aguirre</t>
  </si>
  <si>
    <t>Bib. Pop. Carro quemado</t>
  </si>
  <si>
    <t>Bib.Pop.Pub. D.Capozzolo</t>
  </si>
  <si>
    <t>Bib. Pop. Ingeniero Giagnoni</t>
  </si>
  <si>
    <t>Bib.Pop. Amanecer</t>
  </si>
  <si>
    <t>Bib.Mun.Pop. Gerardo Pisarello</t>
  </si>
  <si>
    <t>Bib.Pop. Alfredo Palacios</t>
  </si>
  <si>
    <t>Bib. Esc. Pop. Siglo XXI</t>
  </si>
  <si>
    <t>Bib.Pop. Vito Dumas</t>
  </si>
  <si>
    <t>Bib.Pub.Pop.Mun Jorge Luis Borges</t>
  </si>
  <si>
    <t>Bib.Pop. Barrio 2 de abril</t>
  </si>
  <si>
    <t>Bib.Pop. La corona</t>
  </si>
  <si>
    <t>Bib.Pop. Joan Rico de Bahia</t>
  </si>
  <si>
    <t>Bib.Pop. Luis Alberto Guerberoff</t>
  </si>
  <si>
    <t>Bib.  Infantil de Coronel Suarez</t>
  </si>
  <si>
    <t>Bib.  Pop. Lidia Cesanelli</t>
  </si>
  <si>
    <t>Bib.Pop. Isla Verde</t>
  </si>
  <si>
    <t>Bib. Pop. Secundario Carnerillo</t>
  </si>
  <si>
    <t>Bib.Pop. Francisco Lera</t>
  </si>
  <si>
    <t>Bib.Pop.Genuina Leandro Alem</t>
  </si>
  <si>
    <t>Bib.Pop. Lucila Barrionuevo de Bombal</t>
  </si>
  <si>
    <t>Bib.Pop. Luz de provincia</t>
  </si>
  <si>
    <t>Bib. Pop. Faustino Casimiro Bustos</t>
  </si>
  <si>
    <t>Bib. Pop. Walter Cazenave</t>
  </si>
  <si>
    <t>Bib.Pop. Orden del colmenar</t>
  </si>
  <si>
    <t>Bib.Pop. San Manuel</t>
  </si>
  <si>
    <t>Bib.Pop. Marcela Rodriguez</t>
  </si>
  <si>
    <t>Bib. Pop. Leopoldo Lugones</t>
  </si>
  <si>
    <t>Bib.Pop. Ambulante y Rural de Chascomus</t>
  </si>
  <si>
    <t>Bib.Pop.Esc. Antártida Argentina</t>
  </si>
  <si>
    <t>Bib.Pop. Hist. E. I. Munzon</t>
  </si>
  <si>
    <t>Bib. Pop. Presbítero P. F. Acuña</t>
  </si>
  <si>
    <t>Bib. Pop. Leer te ayuda a crecer</t>
  </si>
  <si>
    <t>Bib.Pop.y C.Rec. Entre todos</t>
  </si>
  <si>
    <t>Bib.Pop. Delta del Paraná (Bibliolancha</t>
  </si>
  <si>
    <t>Bib.Pop. Segundo Manuel Esteves</t>
  </si>
  <si>
    <t>Bib.Esc.Pop. El zapallar</t>
  </si>
  <si>
    <t>Bib. Pub. Pop. Humberto Benito Andolfi</t>
  </si>
  <si>
    <t>Bib. Pop. Antonio Nella Castro</t>
  </si>
  <si>
    <t>Bib.Pop. Presbítero Pascual Ruberto</t>
  </si>
  <si>
    <t>Bib.Pop. Las Toninas</t>
  </si>
  <si>
    <t>Bib.Mun.Pop. Dr. Tomás Jofre</t>
  </si>
  <si>
    <t>Bib.Pop. Dr. Mariano Boedo</t>
  </si>
  <si>
    <t>Bib. Pop. Agustín Pujol</t>
  </si>
  <si>
    <t>Bib.Pop. y Ctro. de Ajedrez Los Amigos de la Cult.</t>
  </si>
  <si>
    <t>Bib.Pop. José Hernández del Club Deportivo El León</t>
  </si>
  <si>
    <t>Bib.Pop. Ciudad de Paso del Rey</t>
  </si>
  <si>
    <t>Bib.Pop. Juan del Rosario Garro</t>
  </si>
  <si>
    <t>Bib.Pop. Eurindia</t>
  </si>
  <si>
    <t>Bib.Pop. Maestro Diego Pombo</t>
  </si>
  <si>
    <t>Bib.Pop. Lopez Camelo</t>
  </si>
  <si>
    <t>Bib.Pop. Dr. Manuel Belgrano</t>
  </si>
  <si>
    <t>Bib. Pop. Perito Francisco Pascacio Moreno</t>
  </si>
  <si>
    <t>Bib.Pop. de los Polvorines</t>
  </si>
  <si>
    <t>Bib. Pop. de San Fernando Leopoldo Murcho</t>
  </si>
  <si>
    <t>Bib.Pop. Tata Sarapura</t>
  </si>
  <si>
    <t>Bib. Pop. Sandor Mikler</t>
  </si>
  <si>
    <t>Bib.Pop.Mun. Don Elias Sapag</t>
  </si>
  <si>
    <t>Bib.Pop. San Francisco Solano</t>
  </si>
  <si>
    <t>Bib.Pop. Eduardo Miguel</t>
  </si>
  <si>
    <t>Bib.Pop. El Maitén</t>
  </si>
  <si>
    <t>Bib.Pop. Bernardo Delom</t>
  </si>
  <si>
    <t>Bib.Pop. Kim Hue</t>
  </si>
  <si>
    <t>Bib.Pop. Profesora Nora Godoy</t>
  </si>
  <si>
    <t>Bib. Pop. Olga Orozco</t>
  </si>
  <si>
    <t>Bib.Pop. Jorge Fonseca</t>
  </si>
  <si>
    <t>Bib. Pop. Atahualpa Yupanqui</t>
  </si>
  <si>
    <t>Bib. Pop. Babel</t>
  </si>
  <si>
    <t>Bib.Pop. Carlos Hugo Aparicio</t>
  </si>
  <si>
    <t>Bib.Pop. Roberto Fontanarrosa</t>
  </si>
  <si>
    <t>Bib.Pop. de Pilar</t>
  </si>
  <si>
    <t>Bib.Pop. Nora Bombelli</t>
  </si>
  <si>
    <t>Bib. Pop. Por caminos de libros y solidaridad</t>
  </si>
  <si>
    <t>Bib. Pop. y Ctro. Cult. Almafuerte</t>
  </si>
  <si>
    <t>Bib. Pop. Amor a la patria</t>
  </si>
  <si>
    <t>Bib.Pop. Juan Bautista Marozzi</t>
  </si>
  <si>
    <t>Bib.Pop. Elum Duham</t>
  </si>
  <si>
    <t>Bib.Pop. Rvdo. Félix Enrique</t>
  </si>
  <si>
    <t>Bib.Pop. Bepo Ghezzi</t>
  </si>
  <si>
    <t>Centro Educación, Comunicación y Bib. Pop.Cachilo</t>
  </si>
  <si>
    <t>Bib.Pop. Juan XXIII</t>
  </si>
  <si>
    <t>Asoc.Civ.Bib.Pop. Miguel Angel Sosa</t>
  </si>
  <si>
    <t>Bib.Pop. Carmen Mellado</t>
  </si>
  <si>
    <t>Bib.Pop. Dr. Orestes di Lullo</t>
  </si>
  <si>
    <t>Bib. Pop. José Pedroni</t>
  </si>
  <si>
    <t>Bib.Pop. Hugo del Carril</t>
  </si>
  <si>
    <t>Bib.Pop. Rosario Sur</t>
  </si>
  <si>
    <t>Bib.Pop.Asoc.Cult. Dina Huapi</t>
  </si>
  <si>
    <t>Bib.Pop. Creciendo</t>
  </si>
  <si>
    <t>Bib.Pop. Casa por la memoria y la cultura popular</t>
  </si>
  <si>
    <t>Bib. Pop. Bica</t>
  </si>
  <si>
    <t>Bib. Pop. Caja de Créditos Correa</t>
  </si>
  <si>
    <t>Bib.Pop. J. J. de Urquiza</t>
  </si>
  <si>
    <t>Bib.Pop.  Alas</t>
  </si>
  <si>
    <t>Casa del Tango y Bib.Pop. Carlos Gardel</t>
  </si>
  <si>
    <t>Com.Vec.y Bib.Pop. Gonnet Bell</t>
  </si>
  <si>
    <t>Asoc.Bib.Pop. Domingo G. Silva</t>
  </si>
  <si>
    <t>Bib.Pop. Dr. Francisco Pascasio Moreno</t>
  </si>
  <si>
    <t>Bib. Pop. Los Cooperarios</t>
  </si>
  <si>
    <t>Bib.Pop. Barrio Palermo I</t>
  </si>
  <si>
    <t>Bib.Pop. Lectores del pueblo</t>
  </si>
  <si>
    <t>Bib.Pop. Los Hornillos</t>
  </si>
  <si>
    <t>Bib.Pop. Fundaterra</t>
  </si>
  <si>
    <t>Bib. Pop. Martín Fierro</t>
  </si>
  <si>
    <t>Bib.Pop. Ricardo Guiraldes de San Antonio de Padua</t>
  </si>
  <si>
    <t>Bib. Pop. La Margarita blanca</t>
  </si>
  <si>
    <t>Bib.Pop. Amigos de La Tablada</t>
  </si>
  <si>
    <t>Bib. Pop. Alfonsina Storni</t>
  </si>
  <si>
    <t>Bib. Pop. Felicia</t>
  </si>
  <si>
    <t>Bib.Pop. Luz y Cultura</t>
  </si>
  <si>
    <t>Bib.Pop. Olga Cossettini</t>
  </si>
  <si>
    <t>Bib. Pop. Gabriela Mistral</t>
  </si>
  <si>
    <t>Bib. Pop. Ruca Quimn</t>
  </si>
  <si>
    <t>Bib.Pop. Virgen del Carmen</t>
  </si>
  <si>
    <t>Bib.Pop. Atahualpa</t>
  </si>
  <si>
    <t>Bib. Pop. del Campillo</t>
  </si>
  <si>
    <t>Bib.Pop. Julio Migno</t>
  </si>
  <si>
    <t>Bib. Pop. Arturo Jauretche de El Palomar</t>
  </si>
  <si>
    <t>Bib. Pop. y Cent. Cult. Rayuela</t>
  </si>
  <si>
    <t>Bib.Pop. Rayos de luz</t>
  </si>
  <si>
    <t>Bib.Pop. Roberto Romero</t>
  </si>
  <si>
    <t>Bib.Pop. Padre Carlos Barbero</t>
  </si>
  <si>
    <t>Bib.Pop. Osvaldo H. Merlo</t>
  </si>
  <si>
    <t>Bib. Pop. Luis Landriscina</t>
  </si>
  <si>
    <t>Bib.Pop. José Murillo</t>
  </si>
  <si>
    <t>Bib.Pop. Ser protagonistas</t>
  </si>
  <si>
    <t>Bib. Pop. Vamos a leer</t>
  </si>
  <si>
    <t>Asoc.y Bib.Pop. El molino</t>
  </si>
  <si>
    <t>Bib.Pop. Enrique del Valle Iberlucea</t>
  </si>
  <si>
    <t>Bib.Pop. Mirador de Las Estrellas</t>
  </si>
  <si>
    <t>Asoc.Vec.y Bib.Pop. Santiago Coronel</t>
  </si>
  <si>
    <t>Bib.Pop. Campo Verde</t>
  </si>
  <si>
    <t>Bib.Pop. Francisco Madariaga</t>
  </si>
  <si>
    <t>Asc.Civ.Bib.Pop. La Leonesa</t>
  </si>
  <si>
    <t>Asoc.Bib.Pop. Carlos Guido Spano</t>
  </si>
  <si>
    <t>Bib.Pop. Caminantes</t>
  </si>
  <si>
    <t xml:space="preserve">Bib. Pop. Pocho Lepratti </t>
  </si>
  <si>
    <t>Bib. Pop. Barrio del Carmen</t>
  </si>
  <si>
    <t>Bib.Pop. Edgar Morisoli</t>
  </si>
  <si>
    <t>Bib.Pop. Manuela R. Medina</t>
  </si>
  <si>
    <t>Bib.Pop. General Manuel Belgrano</t>
  </si>
  <si>
    <t>Bib. Pop. de las Mujeres</t>
  </si>
  <si>
    <t>Bib.Pop. Monte Chingolo</t>
  </si>
  <si>
    <t>Bib.Pop. Maestro Alfredo Bravo</t>
  </si>
  <si>
    <t>Bib. Pop. Soldado Caído S. Antieco</t>
  </si>
  <si>
    <t>Bib.Pop. San Francisco de Bellocq</t>
  </si>
  <si>
    <t>Bib.Pop. Profesor Dionisio Chaca</t>
  </si>
  <si>
    <t>Bib.Pop. La Adela</t>
  </si>
  <si>
    <t>Bib.Pop.Esc. Dr. J. A. Torres</t>
  </si>
  <si>
    <t>Bib.Pop. Salto de las Rosas</t>
  </si>
  <si>
    <t>Bib.Pop.Esc. Juan Bautista Alberdi</t>
  </si>
  <si>
    <t>Bib.Pop. María E. Tejada de Lastra</t>
  </si>
  <si>
    <t>Bib.Pop. Ernesto Sábato</t>
  </si>
  <si>
    <t>Bib.Pop. Victoriano E. Cardozo</t>
  </si>
  <si>
    <t>Bib.Pop.Mun.Asoc.A. Sala abierta de lectura Inf-Juv</t>
  </si>
  <si>
    <t>Bib.Pop. Fray F. Inalican</t>
  </si>
  <si>
    <t>Bib.Pop. Escritores Formoseños</t>
  </si>
  <si>
    <t>NroRegistro</t>
  </si>
  <si>
    <t>Provincia</t>
  </si>
  <si>
    <t>Resolución</t>
  </si>
  <si>
    <t>598/22</t>
  </si>
  <si>
    <t>344/22</t>
  </si>
  <si>
    <t>548/22</t>
  </si>
  <si>
    <t>339/22</t>
  </si>
  <si>
    <t>Córdoba</t>
  </si>
  <si>
    <t>Neuquén</t>
  </si>
  <si>
    <t>Ciudad Autónoma de Buenos Aires</t>
  </si>
  <si>
    <t>Entre Ríos</t>
  </si>
  <si>
    <t>Río Negro</t>
  </si>
  <si>
    <t>Buenos Aires</t>
  </si>
  <si>
    <t>Santa Fe</t>
  </si>
  <si>
    <t>La Pampa</t>
  </si>
  <si>
    <t>Mendoza</t>
  </si>
  <si>
    <t>San Juan</t>
  </si>
  <si>
    <t>Corrientes</t>
  </si>
  <si>
    <t>Chaco</t>
  </si>
  <si>
    <t>Formosa</t>
  </si>
  <si>
    <t>Salta</t>
  </si>
  <si>
    <t>Chubut</t>
  </si>
  <si>
    <t>Jujuy</t>
  </si>
  <si>
    <t>Misiones</t>
  </si>
  <si>
    <t>Tierra del Fuego</t>
  </si>
  <si>
    <t>Santiago del Estero</t>
  </si>
  <si>
    <t>La Rioja</t>
  </si>
  <si>
    <t>San Luis</t>
  </si>
  <si>
    <t>Catamarca</t>
  </si>
  <si>
    <t>Santa Cruz</t>
  </si>
  <si>
    <t>Gastos Corrientes</t>
  </si>
  <si>
    <t>Libro%</t>
  </si>
  <si>
    <t>Total general</t>
  </si>
  <si>
    <t>Total Gastos Corrientes</t>
  </si>
  <si>
    <t>Total Libro%</t>
  </si>
  <si>
    <t>Denominación</t>
  </si>
  <si>
    <t>Bib. Pop. La Rivera</t>
  </si>
  <si>
    <t>15 de junio Biblioteca Popular</t>
  </si>
  <si>
    <t>Bib. Pop. Villa Duprat</t>
  </si>
  <si>
    <t>Asoc.y Bib.Pop. Dr. Juan Martín Vilaseca</t>
  </si>
  <si>
    <t>Bib.Pop. La Randa</t>
  </si>
  <si>
    <t>Bib.Pop. Las Compuertas</t>
  </si>
  <si>
    <t xml:space="preserve">Bib. Pop. de Susques    </t>
  </si>
  <si>
    <t>Bib. Pop. Coembá Porá (Lindo Amanecer</t>
  </si>
  <si>
    <t>Bib.Pop. Dr. Frutos Enrique Ortiz</t>
  </si>
  <si>
    <t>Bib.Pop. Julio Migno de Guadalupe Norte</t>
  </si>
  <si>
    <t>Bib. Pop. Florencio Sánchez</t>
  </si>
  <si>
    <t>Bib.Pop. San Marcelino</t>
  </si>
  <si>
    <t>Asoc.Civ.Bib.Pop. Mariano Moreno de Villada</t>
  </si>
  <si>
    <t>Bib.Pub.Pop. Parlante Nuevo Ser</t>
  </si>
  <si>
    <t>Bib.Pop. Coty Laborde</t>
  </si>
  <si>
    <t>Bib.Pop. Dra. Alicia Teresa Morales</t>
  </si>
  <si>
    <t>Bib.Pop. Profesor Carlos Serraz</t>
  </si>
  <si>
    <t>Asoc. Civil y BiB P Gral Martín Miguel de Güemes</t>
  </si>
  <si>
    <t>Cen. Cult. y Bib. Pop. Ciudad de los Naranjos</t>
  </si>
  <si>
    <t>Bib.Pop. Tierra de Inmigrantes</t>
  </si>
  <si>
    <t>Asoc.de Fomento Atlantica y Biblioteca Popular</t>
  </si>
  <si>
    <t>Bib.Pop. Escritores Argentinos</t>
  </si>
  <si>
    <t>Bib.Pop. Angel José Medina</t>
  </si>
  <si>
    <t>Bib. Pop. Quimun</t>
  </si>
  <si>
    <t>Cen. Cult. y Bib. Pop. Carlos Sanchez Viamonte</t>
  </si>
  <si>
    <t>Bib. Pop. Sudestada</t>
  </si>
  <si>
    <t>Asoc.Bib.Pop. Arturo U. Illia</t>
  </si>
  <si>
    <t>Bib.Pop. Villa de las Rosas</t>
  </si>
  <si>
    <t>Bib.Pop. Del Conocimiento al Saber</t>
  </si>
  <si>
    <t>Bib.Pop. Troncos del Talar</t>
  </si>
  <si>
    <t>Bib. Pop. Sur</t>
  </si>
  <si>
    <t>Bib.Pop. Edmundo Girardengo</t>
  </si>
  <si>
    <t>Bib. Pop. La tranquera</t>
  </si>
  <si>
    <t>Bib.Pop. Sur</t>
  </si>
  <si>
    <t>Bib.Pop. Almafuerte de Rafael Castillo</t>
  </si>
  <si>
    <t>Bib. Pop. Tartagal, mi pueblo</t>
  </si>
  <si>
    <t>Bib. Pop. Sofia Barat</t>
  </si>
  <si>
    <t>Bib.Pop. Eduardo de Sa Pereira</t>
  </si>
  <si>
    <t>Bib. Pop. Pablo Neruda</t>
  </si>
  <si>
    <t>Bib.Pop. Arroyo Baru</t>
  </si>
  <si>
    <t>Asoc. Cult. y Bib. Pop. Dr. Ernesto de Muro</t>
  </si>
  <si>
    <t>Bib. Pop. Thay Morgenstern</t>
  </si>
  <si>
    <t>Asoc. Cultural y Bib. Pop. Tesis 11</t>
  </si>
  <si>
    <t xml:space="preserve">Bib.Pop. 15 de junio </t>
  </si>
  <si>
    <t>Bib.Pop. del Saber del Pueblo y su Cultura</t>
  </si>
  <si>
    <t>BIb. Pop. Martín Allica</t>
  </si>
  <si>
    <t>Bib. Pop.  Barrios del Sur</t>
  </si>
  <si>
    <t>Bib. Pop. Oscar Smith</t>
  </si>
  <si>
    <t>Bib.Pop. Creando Horizontes Educativos</t>
  </si>
  <si>
    <t>Bib.Pop. Abuela Bertogna de Barrio Nuevo</t>
  </si>
  <si>
    <t>Bib.Pop. Miguel Angel Gomez Drumell</t>
  </si>
  <si>
    <t>BIb. Pop. La Cascada</t>
  </si>
  <si>
    <t>Bib.Pop. del Bicentenario</t>
  </si>
  <si>
    <t>Bib.Pop. Ivonne Barud de Quattropani</t>
  </si>
  <si>
    <t>Bib.Pop. Del otro lado del árbol</t>
  </si>
  <si>
    <t>Bib.Pop. y Ctro Cult. Dumesnil</t>
  </si>
  <si>
    <t>Bib.Pop. Espacio de Libertad</t>
  </si>
  <si>
    <t>Bib.Pop. Nuevo Torino</t>
  </si>
  <si>
    <t>Bib.Pop. y Ctro Cult. José M. Estrada</t>
  </si>
  <si>
    <t xml:space="preserve">Bib.Pop. Santafesina </t>
  </si>
  <si>
    <t>Bib.Pop. Santa Lucía</t>
  </si>
  <si>
    <t>Bib.Pop. Escritores Correntinos</t>
  </si>
  <si>
    <t>Bib.Pop. Juglares sin Fronteras</t>
  </si>
  <si>
    <t>Bib.Pop. Madre Teresa de Calcuta de Bo. Parque Lic</t>
  </si>
  <si>
    <t>Bib.Pop. del Río de Quilmes</t>
  </si>
  <si>
    <t>Bib.Pop. Jorge Luis Borges- La Puerta</t>
  </si>
  <si>
    <t>Bib.Pop. Virgen de la Carrodilla</t>
  </si>
  <si>
    <t>Bib.Pop. Alfonsina Storni de Colonia Bicha</t>
  </si>
  <si>
    <t>Bib.Pop. y Museo del Cine Leonardo Favio</t>
  </si>
  <si>
    <t>Bib. Pop. Benito Juárez</t>
  </si>
  <si>
    <t>Bib. Pop. El Algarrobal</t>
  </si>
  <si>
    <t xml:space="preserve">Bib. Pop. Amilcar Renna </t>
  </si>
  <si>
    <t>Bib.Pop. Astra</t>
  </si>
  <si>
    <t>Bib. Pop. Malvinas Argentinas</t>
  </si>
  <si>
    <t>Bib.Pop. Almafuerte de Barrio Guemes</t>
  </si>
  <si>
    <t>Bib.Pop. Héctor Miguel Reinaudi</t>
  </si>
  <si>
    <t>Bib.Pop. de la Imagen (CEIC)</t>
  </si>
  <si>
    <t>Bib.Pop. de Carlos Keen</t>
  </si>
  <si>
    <t>Bib.Pop. Rosa Parks</t>
  </si>
  <si>
    <t>Bib.Pop. Palabras del Alma</t>
  </si>
  <si>
    <t>Bib.Pop. Hugo Delgiorgio</t>
  </si>
  <si>
    <t>Bib. Pop. Seamos Libres</t>
  </si>
  <si>
    <t>Bib. Pop. Miguel A. Fabellotti</t>
  </si>
  <si>
    <t>Arte y Cultura de Ullum Bib. Pop. Luis Solera</t>
  </si>
  <si>
    <t>Bib. Pop. del Saber</t>
  </si>
  <si>
    <t>Bib.Pop. Shunko</t>
  </si>
  <si>
    <t>Bib. Pop. San Justo</t>
  </si>
  <si>
    <t>Bib.Pop. Fortín Arenales</t>
  </si>
  <si>
    <t>Bib. Pop. Villa Minetti</t>
  </si>
  <si>
    <t>Bib. Pop. La Urdimbre</t>
  </si>
  <si>
    <t>Bib.Pop. Arco Iris</t>
  </si>
  <si>
    <t>Bib.Pop. La Vieja Escuela</t>
  </si>
  <si>
    <t>Bib.Pop. Carilafquen</t>
  </si>
  <si>
    <t>Bib.Pop. Casimiro Cobos</t>
  </si>
  <si>
    <t>Bib.Pop. La Chicharra</t>
  </si>
  <si>
    <t>Bib. Pop. y Pub. George Baud</t>
  </si>
  <si>
    <t>Bib. Pop. Estación Puiggari Asociación Civil</t>
  </si>
  <si>
    <t>Bib. Pop. "Ángela Peralta Pino"</t>
  </si>
  <si>
    <t>BP Del Otro Lado del Arbol</t>
  </si>
  <si>
    <t>Bib. Pop. José Hernández</t>
  </si>
  <si>
    <t>Bib. Pop. Homero Manzi</t>
  </si>
  <si>
    <t>Bib. Pop. Chacras de Coria</t>
  </si>
  <si>
    <t>Bib.Pop. 15 de Agosto</t>
  </si>
  <si>
    <t>Bib.Pop. Benedicto Terrone</t>
  </si>
  <si>
    <t>Bib. Pop. Rodolfo de Diego</t>
  </si>
  <si>
    <t>Bib.Pop. Padre Jorge Capello</t>
  </si>
  <si>
    <t>Bib.Pop.y Soc.Fom. Santa Genoveva</t>
  </si>
  <si>
    <t>Bib.Pop. Mejor pasar</t>
  </si>
  <si>
    <t>Bib.Pop. San Cosme</t>
  </si>
  <si>
    <t>Bib. Pop. Pedro Castagne</t>
  </si>
  <si>
    <t>Bib.Pop. Ruca Trabun</t>
  </si>
  <si>
    <t>933/22</t>
  </si>
  <si>
    <t>Bib.Pop.Esc. Bartolom? Mitre</t>
  </si>
  <si>
    <t>Bib. Pop. Pub. Juan M. de Pueyrred?n</t>
  </si>
  <si>
    <t>Bib.Pop. Ra?l Isidoro D'Atri</t>
  </si>
  <si>
    <t>Bib.Pop.Pub. Augusto Ra?l Cortazar</t>
  </si>
  <si>
    <t>Bib.P?b. Pop. Juan Bautista Alberdi</t>
  </si>
  <si>
    <t>Bib.Pop.Mun. Jos? Manuel Estrada</t>
  </si>
  <si>
    <t>Bib.Pop. Gral. Urqu?za</t>
  </si>
  <si>
    <t>Bib.Pop. Dr. Andr?s Ega?a</t>
  </si>
  <si>
    <t>Bib.Pop. Dr. Trist?n G. Lobos</t>
  </si>
  <si>
    <t>Bib.Pop. Jos? Ma. Viglietti</t>
  </si>
  <si>
    <t>Bib.Pop. Jos? El?as Rosales</t>
  </si>
  <si>
    <t>Bib. Pop. Jos? Hern?ndez</t>
  </si>
  <si>
    <t>Asoc.Bib.Pop. Ernesto S?bato</t>
  </si>
  <si>
    <t>Bib. Pop. Ernesto S?bato</t>
  </si>
  <si>
    <t>Bib.Pub.Mun.Pop. Nuestra Se?ora de Luj?n</t>
  </si>
  <si>
    <t>Bib.Pop. San Mart?n de Porres</t>
  </si>
  <si>
    <t>Bib. Pop. H?ctor N. Amoroso</t>
  </si>
  <si>
    <t>Bib. Pop. Jos? de San Mart?n</t>
  </si>
  <si>
    <t>Bib.Pop. Efra?n U. Bischoff</t>
  </si>
  <si>
    <t>Bib.Pop. H?ctor Ra?l Tardiani</t>
  </si>
  <si>
    <t>Bib.Pop.Esc. Juan Ram?n Lestani</t>
  </si>
  <si>
    <t>Bib.Pop.Mun. Nicol?s A. Petcoff</t>
  </si>
  <si>
    <t>Bib.Pop. Jos? Ingenieros</t>
  </si>
  <si>
    <t>Bib.Pop. Pedro Jos? Bustos</t>
  </si>
  <si>
    <t>Bib.Pop. Jos? Manuel Estrada</t>
  </si>
  <si>
    <t>Bib.Pop. Gral. San Mart?n</t>
  </si>
  <si>
    <t>Bib.Pop.Bartolom? Mitre</t>
  </si>
  <si>
    <t>Asoc.Vec. Cir.Cult. Belisario Rold?n de Versailles</t>
  </si>
  <si>
    <t>Bib.Pop. Bartolom? Mitre</t>
  </si>
  <si>
    <t>Bib.Pop. Orientaci?n</t>
  </si>
  <si>
    <t>Bib.Pop. F?brica Col?n</t>
  </si>
  <si>
    <t>Bib.Pop. Jos? Enrique Rodo</t>
  </si>
  <si>
    <t>Bib.Pop. El futuro de los ni?os</t>
  </si>
  <si>
    <t>Bib.Pop. Julio Cort?zar</t>
  </si>
  <si>
    <t>Bib.Pop. P?ginas M?as</t>
  </si>
  <si>
    <t>Bib. Pop. Juli?n Herrera</t>
  </si>
  <si>
    <t>Bib.Pop. Sebasti?n Ger Villacampa</t>
  </si>
  <si>
    <t>Bib.Pop. Jos? Ignacio Warnes</t>
  </si>
  <si>
    <t>Bib.Pop. Jose Hern?ndez</t>
  </si>
  <si>
    <t>Bib.Pop. y Costurero Laura Vicu?a</t>
  </si>
  <si>
    <t>Casa de la Cult. y Bib.Pop. Jos? Hern?ndez</t>
  </si>
  <si>
    <t>Soc.y Bib.Pop. La tradici?n</t>
  </si>
  <si>
    <t>Asoc.Bib.Pop.P?b.Esc. Dr. Baldomero Fern?ndez Moreno</t>
  </si>
  <si>
    <t>Asoc.Civ.Bib.Pop. Jos? Hern?ndez</t>
  </si>
  <si>
    <t>Bib.Pop. Profesor Am?rico Pablo Tissera</t>
  </si>
  <si>
    <t>Bib.Pop.Jos? Manuel Estrada</t>
  </si>
  <si>
    <t>Bib.Pop. Rodolfo A. Garc?a</t>
  </si>
  <si>
    <t>Bib.Pop.Mar?a Emilia Divo</t>
  </si>
  <si>
    <t>BIb. Pop. Teresa P?rez</t>
  </si>
  <si>
    <t>Bib.Pop. Mose?or Antonio Brasca</t>
  </si>
  <si>
    <t>Bib.Pop. Juan Jos? Castelli</t>
  </si>
  <si>
    <t>Bib.Pop. Gral. Don Jos? Francisco de San Mart?n</t>
  </si>
  <si>
    <t>Tucumán</t>
  </si>
  <si>
    <t>Bib.Pop.Pub. Amigos del libro</t>
  </si>
  <si>
    <t>Bib. Pop. Hugo Wast</t>
  </si>
  <si>
    <t>Bib.Pop. Ilda Nelly Yuspa</t>
  </si>
  <si>
    <t>Bib. Pop. Crear y Ser</t>
  </si>
  <si>
    <t>Bib.Pop. María Magdalena Deautier</t>
  </si>
  <si>
    <t>Bib. Pop. Puerto del Este</t>
  </si>
  <si>
    <t>Bib.Pop. Estudio y labor S. Pastorino</t>
  </si>
  <si>
    <t>Bib. Pop. para el Desarrollo Social</t>
  </si>
  <si>
    <t xml:space="preserve">TOTAL GENERAL </t>
  </si>
  <si>
    <t>747/22</t>
  </si>
  <si>
    <t>Bib.Pop. Rinc?n de Libros</t>
  </si>
  <si>
    <t>Bib. Pop. Luc?a Epullan</t>
  </si>
  <si>
    <t>Bib. Pop. Ciudad Jard?n</t>
  </si>
  <si>
    <t>Bib.Pop. Presb?tero Pascual Ruberto</t>
  </si>
  <si>
    <t>Bib.Pop.Pub. Juan Domingo Per?n</t>
  </si>
  <si>
    <t>Asoc.Amig.Bib.Pop.Pub. Jos? Manuel Estrada</t>
  </si>
  <si>
    <t>Bib.Pub. Central Gral. Jos? de San Mart?n</t>
  </si>
  <si>
    <t>Bib.Pop. Jos? Hern?ndez</t>
  </si>
  <si>
    <t>Bib.Pop.Pub. Rosario Vera Pe?aloza</t>
  </si>
  <si>
    <t>Soc.Fom. U. de Dom. y Bib.Pop. Nicol?s Avellaneda</t>
  </si>
  <si>
    <t>Bib.Pop.Pub. Monse?or J. Alumni</t>
  </si>
  <si>
    <t>Bib.Pub. Pop. Centenario de la creaci?n del Chaco</t>
  </si>
  <si>
    <t>Bib.Pop. La Asunci?n de Mar?a</t>
  </si>
  <si>
    <t>Bib.Pop.Mun. Esteban Echeverr?a</t>
  </si>
  <si>
    <t>Bib.Pop. Renovaci?n</t>
  </si>
  <si>
    <t>Bib.Pop. Esc. Escuela N? 421</t>
  </si>
  <si>
    <t>Bib.Pop. Jos? Mar?a Paz</t>
  </si>
  <si>
    <t>Bib.Pop.Pub. Jos? Hern?ndez</t>
  </si>
  <si>
    <t>Bib.Pop.Gral. San Mart?n</t>
  </si>
  <si>
    <t>Bib. Eufori?n</t>
  </si>
  <si>
    <t>Bib.Pop. Agust?n Alvarez</t>
  </si>
  <si>
    <t>Bib.Pub. Pop. Bartolom? E. Pisarello</t>
  </si>
  <si>
    <t>Bib.Pop. San Mart?n</t>
  </si>
  <si>
    <t>Bib.Pop. Nicol?s Avellaneda</t>
  </si>
  <si>
    <t>Bib.Pop. Justo Jos? de Urqu?za</t>
  </si>
  <si>
    <t>Bib.Pop. Jos? M?rmol</t>
  </si>
  <si>
    <t>Bib.Pop. Dr. Ram?n J. Carcano</t>
  </si>
  <si>
    <t>Bib.Pop. Del Paran?</t>
  </si>
  <si>
    <t>Bib.Pop. Mar?a Perrisol</t>
  </si>
  <si>
    <t>Bib.Pop. Juan M. de Pueyrred?n</t>
  </si>
  <si>
    <t>Bib.Pop. Bartolom? J. Ronco</t>
  </si>
  <si>
    <t>Amigos de la Biblioteca Esteban Adrogu?</t>
  </si>
  <si>
    <t>Bib.Pop. Andr?s Ferreyra</t>
  </si>
  <si>
    <t>Bib. Pop. Coemb? Por? (Lindo Amanecer</t>
  </si>
  <si>
    <t>Bib.Pop. General San Mart?n</t>
  </si>
  <si>
    <t>Bib.Pop.y Pub. Jos? Hern?ndez</t>
  </si>
  <si>
    <t>Asoc.y Bib.Pop. Dr. Juan Mart?n Vilaseca</t>
  </si>
  <si>
    <t>Bib. Pop. Florencio S?nchez</t>
  </si>
  <si>
    <t>Bib. Pop. Caja de Cr?ditos Correa</t>
  </si>
  <si>
    <t>Bib. Pop. Jos? Pedroni</t>
  </si>
  <si>
    <t>Bib.Pop. Don Germ?n Garc?a</t>
  </si>
  <si>
    <t>Bib.Pop. Mar?a Alcira Cabrera</t>
  </si>
  <si>
    <t>Bib.Pop. El Mait?n</t>
  </si>
  <si>
    <t>Bib.Pop. Florencio L?pez</t>
  </si>
  <si>
    <t>Bib.Pop. San Jos?</t>
  </si>
  <si>
    <t>Bib.Mun.Pop. Dr. Tom?s Jofre</t>
  </si>
  <si>
    <t>Bib. Pop. Agust?n Pujol</t>
  </si>
  <si>
    <t>Bib.Esc.Pop. Jos? Manuel Estrada</t>
  </si>
  <si>
    <t>Bib. Pop. Uni?n de Educ. de Tigre</t>
  </si>
  <si>
    <t>Bib. Pop. Presb?tero P. F. Acu?a</t>
  </si>
  <si>
    <t>Nueva Bib. Pop. Jos? Hern?ndez</t>
  </si>
  <si>
    <t>Bib.Pop. Jos? Grassi</t>
  </si>
  <si>
    <t>Bib.Pop.E Inst.Cult. Juan Mar?a Gutierrez</t>
  </si>
  <si>
    <t>Bib.Pop. ?a?uva</t>
  </si>
  <si>
    <t>Bib.Pop. Presb?tero A. Bonini</t>
  </si>
  <si>
    <t>Asoc.Amig.Bib.Pop.Esc.Tec.N? 5 Ing. Juan Col</t>
  </si>
  <si>
    <t>Bib.Pop. Fray Luis de Bola?os</t>
  </si>
  <si>
    <t>Bib.Pop.Esc. Jos? F.de San Mart?n</t>
  </si>
  <si>
    <t>Bib.Pop. La vieja estaci?n</t>
  </si>
  <si>
    <t>Bib.Pop. Jos? I. de la Roza</t>
  </si>
  <si>
    <t>Bib.Pop. Mar?a E. Tejada de Lastra</t>
  </si>
  <si>
    <t>Bib.Pop. Ernesto S?bato</t>
  </si>
  <si>
    <t>Bib.Pop. Mar?a E. Fern?ndez de Falciola</t>
  </si>
  <si>
    <t>Bib.Pop.Esc. de F. Soberan?a nacional</t>
  </si>
  <si>
    <t>Bib.Pop. Mar?a Rubio de Bada</t>
  </si>
  <si>
    <t>Bib.Pop. Estaci?n Clucellas</t>
  </si>
  <si>
    <t>Bib.Pop. Ang?lica R. Nievas</t>
  </si>
  <si>
    <t>Bib. Pop. Joaqu?n di Genaro</t>
  </si>
  <si>
    <t>Bib.Pop. Derly R. Calder?n</t>
  </si>
  <si>
    <t>Bib.Pop. Am?ricas</t>
  </si>
  <si>
    <t>Bib.Pop. Mart?n Fierro</t>
  </si>
  <si>
    <t>Bib.Pop. Del ni?o</t>
  </si>
  <si>
    <t>Bib.Pop. Mar?a Juana</t>
  </si>
  <si>
    <t>Bib.Pub.Pop. Ricardo G?iraldes</t>
  </si>
  <si>
    <t>Bib.Pop. Jos? Pedroni</t>
  </si>
  <si>
    <t>Bib.Pop. Jos? H. Porto</t>
  </si>
  <si>
    <t>Bib.Pop.Esc. Gral. Mart?n G?emes</t>
  </si>
  <si>
    <t>Asoc. Jos? Hern?ndez</t>
  </si>
  <si>
    <t>Bib.Pop. Jos? Hern?ndez del Club Deportivo El Le?n</t>
  </si>
  <si>
    <t>Bib.Pop.Soc.Cult. Bartolom? Mitre</t>
  </si>
  <si>
    <t>Bib.Pop. Dr. Angel M. Gim?nez</t>
  </si>
  <si>
    <t>Bib.Pop. Esc. Remedios E. de San Mart?n</t>
  </si>
  <si>
    <t>Bib. Pop. Del Centro Espa?ol</t>
  </si>
  <si>
    <t>Bib. Pop. Juan M. de Pueyrred?n</t>
  </si>
  <si>
    <t>Bib.Pop. Libertador San Mart?n</t>
  </si>
  <si>
    <t>Bib.Pop. Ricardo G?iraldes</t>
  </si>
  <si>
    <t>Bib.Pop. Asoc.Ex-Alumnos Escuela N?43 y Bib.Pop.</t>
  </si>
  <si>
    <t>Bib. Pop. Esteban Echeverr?a</t>
  </si>
  <si>
    <t>Bib.Pub. Pop. Dr. Jos? Ingenieros</t>
  </si>
  <si>
    <t>Bib.Pop. Francisco H. L?pez Jordan</t>
  </si>
  <si>
    <t>Bib. Pop. Brig.Gral. E .L?pez</t>
  </si>
  <si>
    <t>Bib.Pop. R?mulo S. Na?n</t>
  </si>
  <si>
    <t>Bib.Pop. Joaqu?n V. Gonz?lez</t>
  </si>
  <si>
    <t>Bib.Pop. Jos? de San Mart?n</t>
  </si>
  <si>
    <t>Bib.Pop.y Museo Jos? Manuel Estrada</t>
  </si>
  <si>
    <t>Bib.Pop. Andr?s Vaccarezza</t>
  </si>
  <si>
    <t>Bib.Pop. Francisco Pe?asco</t>
  </si>
  <si>
    <t>Bib.Pop. Juan Mar?a Becciu</t>
  </si>
  <si>
    <t>Bib.Pop. Pueyrred?n sud</t>
  </si>
  <si>
    <t>Bib.Pop.Pub. Arist?bulo del Valle</t>
  </si>
  <si>
    <t>Bib.Pop. Ra?l Belisario D?az</t>
  </si>
  <si>
    <t>Bib.Pop. Gral. Jos? de San Mart?n</t>
  </si>
  <si>
    <t>Bib.Pop.Asoc.Amigos Escuela N? 43</t>
  </si>
  <si>
    <t>Bib.Pop. Presb?tero P. C. Arce</t>
  </si>
  <si>
    <t>Bib.Pop. Jos? R. Mari?o</t>
  </si>
  <si>
    <t>Bib.Pop. Ferm?n Ch?vez de Nogoy?</t>
  </si>
  <si>
    <t>Bib.Pop. Urqu?za</t>
  </si>
  <si>
    <t>Bib.Pop. Coronel Jos? Rodr?guez</t>
  </si>
  <si>
    <t>Bib.Pop. Bar?n Hirsch</t>
  </si>
  <si>
    <t>Bib.Pop.Pub. Jos? R. de Erenchun</t>
  </si>
  <si>
    <t>Asoc. Civil y BiB P Gral Mart?n Miguel de G?emes</t>
  </si>
  <si>
    <t>Bib.Pop. del R?o de Quilmes</t>
  </si>
  <si>
    <t>Bib.Pop. Porte?a</t>
  </si>
  <si>
    <t>Bib. Pop. Mart?n Fierro</t>
  </si>
  <si>
    <t>Bib.Pop. Angel Jos? Medina</t>
  </si>
  <si>
    <t>Bib.Pop. Macedonio Fern?ndez</t>
  </si>
  <si>
    <t>Asoc.Civ.Bib.Pop. Ra?ces y Alas</t>
  </si>
  <si>
    <t>Bib.Pop. Quint? C?Me Raquizuam (Buscando Buenos Pensamientos)</t>
  </si>
  <si>
    <t>Bib.Pop. Arand?</t>
  </si>
  <si>
    <t>Bib.Pop. Jos? Murillo</t>
  </si>
  <si>
    <t>Bib. Pop. San Jos? Obrero</t>
  </si>
  <si>
    <t>Bib.Pop. Julio Cort?zar de Lomas Este</t>
  </si>
  <si>
    <t>Bib.Pop. Sim?n Rodriguez</t>
  </si>
  <si>
    <t xml:space="preserve">Bib.Pop. Palabras del coraz?n </t>
  </si>
  <si>
    <t>Bib.Pop. Rvdo. F?lix Enrique</t>
  </si>
  <si>
    <t>Bib.Pop. del Ipora Padre Luis S?nchez</t>
  </si>
  <si>
    <t>Bib. Pop. Mi jard?n</t>
  </si>
  <si>
    <t>Bib. Pop. La sociedad de los patriotas n?veles</t>
  </si>
  <si>
    <t>Bib.Pop. Paula Albarrac?n de Sarmiento</t>
  </si>
  <si>
    <t>Bib. Pop. Eva Per?n</t>
  </si>
  <si>
    <t>Bib. Pop. San Patricio del Cha?ar</t>
  </si>
  <si>
    <t>Bib. Pop. Escritores Patag?nicos</t>
  </si>
  <si>
    <t>Bib.Pop. Delta del Paran? (Bibliolancha</t>
  </si>
  <si>
    <t>Bib.Pop.Esc. Ant?rtida Argentina</t>
  </si>
  <si>
    <t>Bib.Pop. de Jos? A. Guisasola</t>
  </si>
  <si>
    <t>Bib. Pop. Sebasti?n Dalmasso</t>
  </si>
  <si>
    <t>Bib. Pop. Jos? Barbero</t>
  </si>
  <si>
    <t>Bib.Pop.Esc. Escuela N? 164</t>
  </si>
  <si>
    <t>Bib.Pop. Los ni?os primeros</t>
  </si>
  <si>
    <t>Bib.Pop. Escritores Formose?os</t>
  </si>
  <si>
    <t>Bib.Pop. Sof?a Moll de Milton</t>
  </si>
  <si>
    <t>Bib.Pop. Asunci?n Cobo</t>
  </si>
  <si>
    <t>Bib.Pop. Presb?tero R. Entraigas</t>
  </si>
  <si>
    <t>Bib.Pop. Kique S?nchez Vera</t>
  </si>
  <si>
    <t>Bib.Pop. Dr. Jos? Velasco</t>
  </si>
  <si>
    <t>Bib.Pop.Esc. Jos? Hern?ndez</t>
  </si>
  <si>
    <t>Bib.Pop. A. M. Garmendia de Fr?as</t>
  </si>
  <si>
    <t>Bib.Pop. de Rosario del Tala Juli?n Monz?n</t>
  </si>
  <si>
    <t>Bib. Pop. N? 1800 Jos? Malet</t>
  </si>
  <si>
    <t>Bib. Pop.  Jos? Zubiaur</t>
  </si>
  <si>
    <t>Bib.Pop. Fray Luis Beltr?n</t>
  </si>
  <si>
    <t>Bib.Pop. Maestro Pedro Az?n de San Carlos</t>
  </si>
  <si>
    <t>Bib. Pop. Alejandr?a</t>
  </si>
  <si>
    <t>Bib. Pop.  Mar?a Saleme</t>
  </si>
  <si>
    <t>Bib. Pop. Tolkey?n</t>
  </si>
  <si>
    <t>BIb. Pop. Mart?n Allica</t>
  </si>
  <si>
    <t>Bib.Pop. Pr?xedes Garde de Arizu</t>
  </si>
  <si>
    <t>B.P. Libertad por la Integraci?n Latinoamericana</t>
  </si>
  <si>
    <t>Bib.Pop. Del otro lado del ?rbol</t>
  </si>
  <si>
    <t>Bib.Pop. y Ctro Cult. Jos? M. Estrada</t>
  </si>
  <si>
    <t>Bib.Pop. Santa Luc?a</t>
  </si>
  <si>
    <t>Bib.Pop. Mujer Pionera de El Chalt?n</t>
  </si>
  <si>
    <t>BIb. Pop. D. Ra?l Alfons?n</t>
  </si>
  <si>
    <t>Bib. Pop.Dr. Jos? Mar?a Sobral</t>
  </si>
  <si>
    <t>Bib.Pop. H?ctor Miguel Reinaudi</t>
  </si>
  <si>
    <t>Bib. Pop. Jos? Manuel Estrada</t>
  </si>
  <si>
    <t>Bib. Pop. Restituta Albarrac?n de Gonz?lez</t>
  </si>
  <si>
    <t>Bib.Pop. Fort?n Arenales</t>
  </si>
  <si>
    <t>Centro Educacion, Comunicacion y Bib. Pop.Cachilo</t>
  </si>
  <si>
    <t>Bib.Pop. Maestro  Alfredo Bravo</t>
  </si>
  <si>
    <t>Bib. Pop. Estación Puiggari</t>
  </si>
  <si>
    <r>
      <t>Bib.Pop.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Florentino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Ameghino</t>
    </r>
  </si>
  <si>
    <r>
      <t>Bib.Pop.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Juan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Bautista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Alberdi</t>
    </r>
  </si>
  <si>
    <r>
      <t>Bib.Pop.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Bernardino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Rivadavia</t>
    </r>
  </si>
  <si>
    <r>
      <t>Bib.Pop.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Domingo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T.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Pérez</t>
    </r>
  </si>
  <si>
    <r>
      <t>Bib.Pop.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José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Ingenieros</t>
    </r>
  </si>
  <si>
    <r>
      <t>Bib.Pop.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Manuel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Lainez</t>
    </r>
  </si>
  <si>
    <r>
      <t>Bib.Pop.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Carlos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M.</t>
    </r>
    <r>
      <rPr>
        <sz val="10"/>
        <rFont val="Times New Roman"/>
        <family val="1"/>
      </rPr>
      <t xml:space="preserve">  </t>
    </r>
    <r>
      <rPr>
        <sz val="10"/>
        <color indexed="8"/>
        <rFont val="Helvetica"/>
        <family val="0"/>
      </rPr>
      <t>de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Alvear</t>
    </r>
  </si>
  <si>
    <r>
      <t>Bib.Pop.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Club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A.y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Mut.Arg.</t>
    </r>
  </si>
  <si>
    <r>
      <t>Bib.Pop.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Rubén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D.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Dalla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Fontana</t>
    </r>
  </si>
  <si>
    <r>
      <t>Bib.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Margarita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Diez</t>
    </r>
  </si>
  <si>
    <r>
      <t>Bib.Pop.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Macacha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Güemes</t>
    </r>
  </si>
  <si>
    <r>
      <t>Bib.Pop.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Narlu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Owen</t>
    </r>
  </si>
  <si>
    <r>
      <t>Bib.Pop.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Creciendo</t>
    </r>
  </si>
  <si>
    <r>
      <t>Bib.Pop.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Fundaterra</t>
    </r>
  </si>
  <si>
    <r>
      <t>Bib.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Soldado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Caído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S.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Antieco</t>
    </r>
  </si>
  <si>
    <r>
      <t>Bib.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Pop.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Alejo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Carmen</t>
    </r>
    <r>
      <rPr>
        <sz val="10"/>
        <rFont val="Times New Roman"/>
        <family val="1"/>
      </rPr>
      <t xml:space="preserve"> </t>
    </r>
    <r>
      <rPr>
        <sz val="10"/>
        <color indexed="8"/>
        <rFont val="Helvetica"/>
        <family val="0"/>
      </rPr>
      <t>Guzmán</t>
    </r>
  </si>
  <si>
    <t>FE 06</t>
  </si>
  <si>
    <t>Federación de Bibliotecas de la Provincia de Córdoba</t>
  </si>
  <si>
    <t>FE 15</t>
  </si>
  <si>
    <t xml:space="preserve">Federación Neuquina de Bibliotecas Populares </t>
  </si>
  <si>
    <t xml:space="preserve">Nodo DIGIBEPE </t>
  </si>
  <si>
    <t xml:space="preserve">Resolución </t>
  </si>
  <si>
    <t>Total Nodo DIGIBEPE</t>
  </si>
  <si>
    <t>918/22</t>
  </si>
  <si>
    <t>928/22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</si>
</sst>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&quot;$&quot;\ * #,##0.0_ ;_ &quot;$&quot;\ * \-#,##0.0_ ;_ &quot;$&quot;\ * &quot;-&quot;??_ ;_ @_ "/>
    <numFmt numFmtId="173" formatCode="_ &quot;$&quot;\ * #,##0_ ;_ &quot;$&quot;\ * \-#,##0_ ;_ &quot;$&quot;\ * &quot;-&quot;??_ ;_ @_ "/>
    <numFmt numFmtId="174" formatCode="[$-2C0A]dddd\,\ d\ &quot;de&quot;\ mmmm\ &quot;de&quot;\ yyyy"/>
    <numFmt numFmtId="175" formatCode="0_ "/>
    <numFmt numFmtId="176" formatCode="&quot;$&quot;\ #,##0.00"/>
  </numFmts>
  <fonts count="43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0"/>
      <color indexed="8"/>
      <name val="Helvetic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70" fontId="0" fillId="0" borderId="0" xfId="49" applyFont="1" applyAlignment="1">
      <alignment horizontal="center" vertical="center" wrapText="1"/>
    </xf>
    <xf numFmtId="170" fontId="0" fillId="0" borderId="13" xfId="49" applyFont="1" applyBorder="1" applyAlignment="1">
      <alignment horizontal="center" vertical="center" wrapText="1"/>
    </xf>
    <xf numFmtId="170" fontId="0" fillId="0" borderId="14" xfId="49" applyFont="1" applyBorder="1" applyAlignment="1">
      <alignment horizontal="center" vertical="center" wrapText="1"/>
    </xf>
    <xf numFmtId="170" fontId="0" fillId="0" borderId="0" xfId="49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70" fontId="0" fillId="0" borderId="13" xfId="49" applyFont="1" applyBorder="1" applyAlignment="1">
      <alignment horizontal="center" vertical="center" wrapText="1"/>
    </xf>
    <xf numFmtId="170" fontId="0" fillId="0" borderId="13" xfId="49" applyFont="1" applyBorder="1" applyAlignment="1">
      <alignment horizontal="center"/>
    </xf>
    <xf numFmtId="170" fontId="0" fillId="0" borderId="0" xfId="49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175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0" fontId="0" fillId="0" borderId="13" xfId="49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73" fontId="0" fillId="0" borderId="13" xfId="49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70" fontId="0" fillId="0" borderId="0" xfId="49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170" fontId="0" fillId="0" borderId="13" xfId="49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 vertical="center"/>
    </xf>
    <xf numFmtId="0" fontId="23" fillId="0" borderId="0" xfId="0" applyNumberFormat="1" applyFont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49" applyNumberFormat="1" applyFont="1" applyBorder="1" applyAlignment="1">
      <alignment horizontal="center" vertical="center"/>
    </xf>
    <xf numFmtId="170" fontId="0" fillId="0" borderId="0" xfId="49" applyFont="1" applyAlignment="1">
      <alignment vertical="center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170" fontId="23" fillId="0" borderId="13" xfId="49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70" fontId="24" fillId="0" borderId="13" xfId="49" applyFont="1" applyBorder="1" applyAlignment="1">
      <alignment horizontal="center" vertical="center" wrapText="1"/>
    </xf>
    <xf numFmtId="176" fontId="0" fillId="0" borderId="13" xfId="49" applyNumberFormat="1" applyFont="1" applyBorder="1" applyAlignment="1">
      <alignment horizontal="center" vertical="center" wrapText="1"/>
    </xf>
    <xf numFmtId="176" fontId="0" fillId="0" borderId="13" xfId="49" applyNumberFormat="1" applyFont="1" applyFill="1" applyBorder="1" applyAlignment="1">
      <alignment horizontal="center" vertical="center" wrapText="1"/>
    </xf>
    <xf numFmtId="176" fontId="0" fillId="0" borderId="13" xfId="49" applyNumberFormat="1" applyFont="1" applyBorder="1" applyAlignment="1">
      <alignment horizontal="center" vertical="center" wrapText="1"/>
    </xf>
    <xf numFmtId="176" fontId="0" fillId="0" borderId="18" xfId="49" applyNumberFormat="1" applyFont="1" applyBorder="1" applyAlignment="1">
      <alignment horizontal="center" vertical="center"/>
    </xf>
    <xf numFmtId="176" fontId="0" fillId="0" borderId="13" xfId="49" applyNumberFormat="1" applyFont="1" applyBorder="1" applyAlignment="1">
      <alignment horizontal="center" vertical="center"/>
    </xf>
    <xf numFmtId="176" fontId="0" fillId="0" borderId="14" xfId="49" applyNumberFormat="1" applyFont="1" applyBorder="1" applyAlignment="1">
      <alignment horizontal="center" vertical="center" wrapText="1"/>
    </xf>
    <xf numFmtId="176" fontId="0" fillId="0" borderId="14" xfId="49" applyNumberFormat="1" applyFont="1" applyFill="1" applyBorder="1" applyAlignment="1">
      <alignment horizontal="center" vertical="center" wrapText="1"/>
    </xf>
    <xf numFmtId="176" fontId="0" fillId="0" borderId="14" xfId="49" applyNumberFormat="1" applyFont="1" applyBorder="1" applyAlignment="1">
      <alignment horizontal="center" vertical="center" wrapText="1"/>
    </xf>
    <xf numFmtId="176" fontId="24" fillId="0" borderId="19" xfId="49" applyNumberFormat="1" applyFont="1" applyBorder="1" applyAlignment="1">
      <alignment horizontal="center" vertical="center"/>
    </xf>
    <xf numFmtId="176" fontId="24" fillId="0" borderId="20" xfId="49" applyNumberFormat="1" applyFont="1" applyBorder="1" applyAlignment="1">
      <alignment horizontal="center" vertical="center"/>
    </xf>
    <xf numFmtId="176" fontId="24" fillId="0" borderId="21" xfId="49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170" fontId="24" fillId="0" borderId="13" xfId="49" applyFont="1" applyBorder="1" applyAlignment="1">
      <alignment horizontal="center"/>
    </xf>
    <xf numFmtId="0" fontId="24" fillId="0" borderId="0" xfId="0" applyFont="1" applyAlignment="1">
      <alignment horizontal="center"/>
    </xf>
    <xf numFmtId="176" fontId="23" fillId="0" borderId="13" xfId="49" applyNumberFormat="1" applyFont="1" applyBorder="1" applyAlignment="1">
      <alignment horizontal="center" vertical="center" wrapText="1"/>
    </xf>
    <xf numFmtId="176" fontId="23" fillId="0" borderId="14" xfId="49" applyNumberFormat="1" applyFont="1" applyBorder="1" applyAlignment="1">
      <alignment horizontal="center" vertical="center" wrapText="1"/>
    </xf>
    <xf numFmtId="176" fontId="23" fillId="0" borderId="13" xfId="49" applyNumberFormat="1" applyFont="1" applyBorder="1" applyAlignment="1">
      <alignment horizontal="center" vertical="center"/>
    </xf>
    <xf numFmtId="170" fontId="23" fillId="0" borderId="0" xfId="49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76" fontId="24" fillId="0" borderId="13" xfId="49" applyNumberFormat="1" applyFont="1" applyBorder="1" applyAlignment="1">
      <alignment horizontal="center" vertical="center"/>
    </xf>
    <xf numFmtId="44" fontId="24" fillId="0" borderId="0" xfId="0" applyNumberFormat="1" applyFont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3" fillId="33" borderId="13" xfId="0" applyNumberFormat="1" applyFont="1" applyFill="1" applyBorder="1" applyAlignment="1">
      <alignment horizontal="center" vertical="center"/>
    </xf>
    <xf numFmtId="0" fontId="23" fillId="33" borderId="13" xfId="0" applyNumberFormat="1" applyFont="1" applyFill="1" applyBorder="1" applyAlignment="1">
      <alignment horizontal="center" vertical="center" wrapText="1"/>
    </xf>
    <xf numFmtId="0" fontId="24" fillId="33" borderId="13" xfId="0" applyNumberFormat="1" applyFont="1" applyFill="1" applyBorder="1" applyAlignment="1">
      <alignment horizontal="center" vertical="center" wrapText="1"/>
    </xf>
    <xf numFmtId="0" fontId="23" fillId="33" borderId="13" xfId="0" applyNumberFormat="1" applyFont="1" applyFill="1" applyBorder="1" applyAlignment="1">
      <alignment horizontal="center" vertical="center" wrapText="1"/>
    </xf>
    <xf numFmtId="0" fontId="23" fillId="33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70" fontId="24" fillId="0" borderId="0" xfId="49" applyFont="1" applyAlignment="1">
      <alignment horizontal="center" vertical="center" wrapText="1"/>
    </xf>
    <xf numFmtId="170" fontId="24" fillId="0" borderId="0" xfId="49" applyFont="1" applyAlignment="1">
      <alignment horizontal="center"/>
    </xf>
    <xf numFmtId="0" fontId="23" fillId="0" borderId="13" xfId="0" applyFont="1" applyBorder="1" applyAlignment="1">
      <alignment horizontal="center" wrapText="1"/>
    </xf>
    <xf numFmtId="170" fontId="23" fillId="0" borderId="13" xfId="49" applyFont="1" applyBorder="1" applyAlignment="1">
      <alignment horizontal="center" vertical="center" wrapText="1"/>
    </xf>
    <xf numFmtId="170" fontId="24" fillId="0" borderId="13" xfId="49" applyFont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170" fontId="24" fillId="0" borderId="13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0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" sqref="N2:N4"/>
    </sheetView>
  </sheetViews>
  <sheetFormatPr defaultColWidth="11.421875" defaultRowHeight="12.75"/>
  <cols>
    <col min="1" max="1" width="15.28125" style="28" bestFit="1" customWidth="1"/>
    <col min="2" max="2" width="60.00390625" style="29" bestFit="1" customWidth="1"/>
    <col min="3" max="3" width="30.421875" style="28" bestFit="1" customWidth="1"/>
    <col min="4" max="4" width="16.421875" style="19" customWidth="1"/>
    <col min="5" max="5" width="17.140625" style="19" bestFit="1" customWidth="1"/>
    <col min="6" max="6" width="18.8515625" style="30" customWidth="1"/>
    <col min="7" max="7" width="17.140625" style="19" bestFit="1" customWidth="1"/>
    <col min="8" max="9" width="15.00390625" style="19" bestFit="1" customWidth="1"/>
    <col min="10" max="10" width="13.421875" style="19" bestFit="1" customWidth="1"/>
    <col min="11" max="11" width="17.140625" style="30" bestFit="1" customWidth="1"/>
    <col min="12" max="12" width="14.28125" style="19" customWidth="1"/>
    <col min="13" max="13" width="16.57421875" style="19" customWidth="1"/>
    <col min="14" max="14" width="19.421875" style="69" customWidth="1"/>
    <col min="15" max="15" width="17.140625" style="73" bestFit="1" customWidth="1"/>
    <col min="16" max="16384" width="11.421875" style="28" customWidth="1"/>
  </cols>
  <sheetData>
    <row r="2" spans="1:15" s="30" customFormat="1" ht="25.5" customHeight="1">
      <c r="A2" s="74" t="s">
        <v>485</v>
      </c>
      <c r="B2" s="74" t="s">
        <v>520</v>
      </c>
      <c r="C2" s="74" t="s">
        <v>486</v>
      </c>
      <c r="D2" s="75" t="s">
        <v>515</v>
      </c>
      <c r="E2" s="75"/>
      <c r="F2" s="75" t="s">
        <v>518</v>
      </c>
      <c r="G2" s="75" t="s">
        <v>516</v>
      </c>
      <c r="H2" s="75"/>
      <c r="I2" s="75"/>
      <c r="J2" s="75"/>
      <c r="K2" s="75" t="s">
        <v>519</v>
      </c>
      <c r="L2" s="75" t="s">
        <v>887</v>
      </c>
      <c r="M2" s="75"/>
      <c r="N2" s="75" t="s">
        <v>889</v>
      </c>
      <c r="O2" s="76" t="s">
        <v>517</v>
      </c>
    </row>
    <row r="3" spans="1:15" s="30" customFormat="1" ht="12.75">
      <c r="A3" s="74"/>
      <c r="B3" s="74"/>
      <c r="C3" s="74"/>
      <c r="D3" s="74" t="s">
        <v>487</v>
      </c>
      <c r="E3" s="74"/>
      <c r="F3" s="75"/>
      <c r="G3" s="75" t="s">
        <v>487</v>
      </c>
      <c r="H3" s="75"/>
      <c r="I3" s="75"/>
      <c r="J3" s="77"/>
      <c r="K3" s="75"/>
      <c r="L3" s="74" t="s">
        <v>888</v>
      </c>
      <c r="M3" s="74"/>
      <c r="N3" s="75"/>
      <c r="O3" s="76"/>
    </row>
    <row r="4" spans="1:15" s="30" customFormat="1" ht="12.75">
      <c r="A4" s="74"/>
      <c r="B4" s="74"/>
      <c r="C4" s="74"/>
      <c r="D4" s="78" t="s">
        <v>491</v>
      </c>
      <c r="E4" s="78" t="s">
        <v>632</v>
      </c>
      <c r="F4" s="77"/>
      <c r="G4" s="78" t="s">
        <v>489</v>
      </c>
      <c r="H4" s="78" t="s">
        <v>490</v>
      </c>
      <c r="I4" s="78" t="s">
        <v>488</v>
      </c>
      <c r="J4" s="78" t="s">
        <v>695</v>
      </c>
      <c r="K4" s="75"/>
      <c r="L4" s="78" t="s">
        <v>890</v>
      </c>
      <c r="M4" s="78" t="s">
        <v>891</v>
      </c>
      <c r="N4" s="75"/>
      <c r="O4" s="76"/>
    </row>
    <row r="5" spans="1:15" ht="12.75">
      <c r="A5" s="31">
        <v>18</v>
      </c>
      <c r="B5" s="32" t="s">
        <v>12</v>
      </c>
      <c r="C5" s="31" t="s">
        <v>494</v>
      </c>
      <c r="D5" s="48">
        <f>+VLOOKUP(A5,'Gastos Corrientes '!$A$4:D550,4,0)</f>
        <v>471000</v>
      </c>
      <c r="E5" s="48">
        <f>+VLOOKUP(A5,'Gastos Corrientes '!$A$4:E550,5,0)</f>
        <v>0</v>
      </c>
      <c r="F5" s="65">
        <f>+D5+E5</f>
        <v>471000</v>
      </c>
      <c r="G5" s="49">
        <v>128000</v>
      </c>
      <c r="H5" s="50"/>
      <c r="I5" s="50"/>
      <c r="J5" s="50"/>
      <c r="K5" s="65">
        <f>+G5+H5+I5+J5</f>
        <v>128000</v>
      </c>
      <c r="L5" s="51"/>
      <c r="M5" s="51"/>
      <c r="N5" s="65"/>
      <c r="O5" s="70">
        <f>+F5+K5</f>
        <v>599000</v>
      </c>
    </row>
    <row r="6" spans="1:15" ht="12.75">
      <c r="A6" s="31">
        <v>19</v>
      </c>
      <c r="B6" s="32" t="s">
        <v>13</v>
      </c>
      <c r="C6" s="31" t="s">
        <v>494</v>
      </c>
      <c r="D6" s="48">
        <f>VLOOKUP(A6,'Gastos Corrientes '!$A$4:D551,4,0)</f>
        <v>0</v>
      </c>
      <c r="E6" s="48">
        <f>+VLOOKUP(A6,'Gastos Corrientes '!$A$4:E551,5,0)</f>
        <v>595200</v>
      </c>
      <c r="F6" s="65">
        <f>+D6+E6</f>
        <v>595200</v>
      </c>
      <c r="G6" s="49">
        <v>37400</v>
      </c>
      <c r="H6" s="50"/>
      <c r="I6" s="50"/>
      <c r="J6" s="50"/>
      <c r="K6" s="65">
        <f>+G6+H6+I6+J6</f>
        <v>37400</v>
      </c>
      <c r="L6" s="51"/>
      <c r="M6" s="51"/>
      <c r="N6" s="65"/>
      <c r="O6" s="70">
        <f>+F6+K6</f>
        <v>632600</v>
      </c>
    </row>
    <row r="7" spans="1:15" ht="12.75">
      <c r="A7" s="31">
        <v>25</v>
      </c>
      <c r="B7" s="32" t="s">
        <v>15</v>
      </c>
      <c r="C7" s="31" t="s">
        <v>494</v>
      </c>
      <c r="D7" s="48">
        <f>VLOOKUP(A7,'Gastos Corrientes '!$A$4:D552,4,0)</f>
        <v>0</v>
      </c>
      <c r="E7" s="48">
        <f>+VLOOKUP(A7,'Gastos Corrientes '!$A$4:E552,5,0)</f>
        <v>471000</v>
      </c>
      <c r="F7" s="65">
        <f>+D7+E7</f>
        <v>471000</v>
      </c>
      <c r="G7" s="49">
        <v>128000</v>
      </c>
      <c r="H7" s="50"/>
      <c r="I7" s="50"/>
      <c r="J7" s="50"/>
      <c r="K7" s="65">
        <f>+G7+H7+I7+J7</f>
        <v>128000</v>
      </c>
      <c r="L7" s="51"/>
      <c r="M7" s="51"/>
      <c r="N7" s="65"/>
      <c r="O7" s="70">
        <f>+F7+K7</f>
        <v>599000</v>
      </c>
    </row>
    <row r="8" spans="1:15" ht="12.75">
      <c r="A8" s="31">
        <v>32</v>
      </c>
      <c r="B8" s="32" t="s">
        <v>16</v>
      </c>
      <c r="C8" s="31" t="s">
        <v>494</v>
      </c>
      <c r="D8" s="48">
        <f>VLOOKUP(A8,'Gastos Corrientes '!$A$4:D553,4,0)</f>
        <v>0</v>
      </c>
      <c r="E8" s="48">
        <f>+VLOOKUP(A8,'Gastos Corrientes '!$A$4:E553,5,0)</f>
        <v>471000</v>
      </c>
      <c r="F8" s="65">
        <f>+D8+E8</f>
        <v>471000</v>
      </c>
      <c r="G8" s="49">
        <v>128000</v>
      </c>
      <c r="H8" s="50"/>
      <c r="I8" s="50"/>
      <c r="J8" s="50"/>
      <c r="K8" s="65">
        <f>+G8+H8+I8+J8</f>
        <v>128000</v>
      </c>
      <c r="L8" s="51"/>
      <c r="M8" s="51"/>
      <c r="N8" s="65"/>
      <c r="O8" s="70">
        <f>+F8+K8</f>
        <v>599000</v>
      </c>
    </row>
    <row r="9" spans="1:15" ht="12.75">
      <c r="A9" s="31">
        <v>77</v>
      </c>
      <c r="B9" s="32" t="s">
        <v>18</v>
      </c>
      <c r="C9" s="31" t="s">
        <v>494</v>
      </c>
      <c r="D9" s="48">
        <f>VLOOKUP(A9,'Gastos Corrientes '!$A$4:D554,4,0)</f>
        <v>471000</v>
      </c>
      <c r="E9" s="48">
        <f>+VLOOKUP(A9,'Gastos Corrientes '!$A$4:E554,5,0)</f>
        <v>0</v>
      </c>
      <c r="F9" s="65">
        <f>+D9+E9</f>
        <v>471000</v>
      </c>
      <c r="G9" s="49">
        <v>128000</v>
      </c>
      <c r="H9" s="50"/>
      <c r="I9" s="50"/>
      <c r="J9" s="50"/>
      <c r="K9" s="65">
        <f>+G9+H9+I9+J9</f>
        <v>128000</v>
      </c>
      <c r="L9" s="51"/>
      <c r="M9" s="51"/>
      <c r="N9" s="65"/>
      <c r="O9" s="70">
        <f>+F9+K9</f>
        <v>599000</v>
      </c>
    </row>
    <row r="10" spans="1:15" ht="12.75">
      <c r="A10" s="31">
        <v>78</v>
      </c>
      <c r="B10" s="32" t="s">
        <v>664</v>
      </c>
      <c r="C10" s="31" t="s">
        <v>494</v>
      </c>
      <c r="D10" s="48">
        <f>VLOOKUP(A10,'Gastos Corrientes '!$A$4:D555,4,0)</f>
        <v>471000</v>
      </c>
      <c r="E10" s="48">
        <f>+VLOOKUP(A10,'Gastos Corrientes '!$A$4:E555,5,0)</f>
        <v>0</v>
      </c>
      <c r="F10" s="65">
        <f>+D10+E10</f>
        <v>471000</v>
      </c>
      <c r="G10" s="49">
        <v>37400</v>
      </c>
      <c r="H10" s="50"/>
      <c r="I10" s="50"/>
      <c r="J10" s="50"/>
      <c r="K10" s="65">
        <f>+G10+H10+I10+J10</f>
        <v>37400</v>
      </c>
      <c r="L10" s="51"/>
      <c r="M10" s="51"/>
      <c r="N10" s="65"/>
      <c r="O10" s="70">
        <f>+F10+K10</f>
        <v>508400</v>
      </c>
    </row>
    <row r="11" spans="1:15" ht="12.75">
      <c r="A11" s="31">
        <v>83</v>
      </c>
      <c r="B11" s="32" t="s">
        <v>726</v>
      </c>
      <c r="C11" s="31" t="s">
        <v>497</v>
      </c>
      <c r="D11" s="48">
        <f>VLOOKUP(A11,'Gastos Corrientes '!$A$4:D556,4,0)</f>
        <v>0</v>
      </c>
      <c r="E11" s="48">
        <f>+VLOOKUP(A11,'Gastos Corrientes '!$A$4:E556,5,0)</f>
        <v>595200</v>
      </c>
      <c r="F11" s="65">
        <f>+D11+E11</f>
        <v>595200</v>
      </c>
      <c r="G11" s="49">
        <v>166000</v>
      </c>
      <c r="H11" s="50"/>
      <c r="I11" s="50"/>
      <c r="J11" s="50"/>
      <c r="K11" s="65">
        <f>+G11+H11+I11+J11</f>
        <v>166000</v>
      </c>
      <c r="L11" s="51"/>
      <c r="M11" s="51"/>
      <c r="N11" s="65"/>
      <c r="O11" s="70">
        <f>+F11+K11</f>
        <v>761200</v>
      </c>
    </row>
    <row r="12" spans="1:15" ht="12.75">
      <c r="A12" s="31">
        <v>90</v>
      </c>
      <c r="B12" s="32" t="s">
        <v>727</v>
      </c>
      <c r="C12" s="31" t="s">
        <v>497</v>
      </c>
      <c r="D12" s="48">
        <f>VLOOKUP(A12,'Gastos Corrientes '!$A$4:D557,4,0)</f>
        <v>0</v>
      </c>
      <c r="E12" s="48">
        <f>+VLOOKUP(A12,'Gastos Corrientes '!$A$4:E557,5,0)</f>
        <v>595200</v>
      </c>
      <c r="F12" s="65">
        <f>+D12+E12</f>
        <v>595200</v>
      </c>
      <c r="G12" s="49">
        <v>37400</v>
      </c>
      <c r="H12" s="50"/>
      <c r="I12" s="50"/>
      <c r="J12" s="50"/>
      <c r="K12" s="65">
        <f>+G12+H12+I12+J12</f>
        <v>37400</v>
      </c>
      <c r="L12" s="51"/>
      <c r="M12" s="51"/>
      <c r="N12" s="65"/>
      <c r="O12" s="70">
        <f>+F12+K12</f>
        <v>632600</v>
      </c>
    </row>
    <row r="13" spans="1:15" ht="12.75">
      <c r="A13" s="31">
        <v>93</v>
      </c>
      <c r="B13" s="32" t="s">
        <v>21</v>
      </c>
      <c r="C13" s="31" t="s">
        <v>497</v>
      </c>
      <c r="D13" s="48">
        <f>VLOOKUP(A13,'Gastos Corrientes '!$A$4:D558,4,0)</f>
        <v>0</v>
      </c>
      <c r="E13" s="48">
        <f>+VLOOKUP(A13,'Gastos Corrientes '!$A$4:E558,5,0)</f>
        <v>471000</v>
      </c>
      <c r="F13" s="65">
        <f>+D13+E13</f>
        <v>471000</v>
      </c>
      <c r="G13" s="49">
        <v>75400</v>
      </c>
      <c r="H13" s="50"/>
      <c r="I13" s="50"/>
      <c r="J13" s="50"/>
      <c r="K13" s="65">
        <f>+G13+H13+I13+J13</f>
        <v>75400</v>
      </c>
      <c r="L13" s="51"/>
      <c r="M13" s="51"/>
      <c r="N13" s="65"/>
      <c r="O13" s="70">
        <f>+F13+K13</f>
        <v>546400</v>
      </c>
    </row>
    <row r="14" spans="1:15" ht="12.75">
      <c r="A14" s="31">
        <v>100</v>
      </c>
      <c r="B14" s="32" t="s">
        <v>21</v>
      </c>
      <c r="C14" s="31" t="s">
        <v>497</v>
      </c>
      <c r="D14" s="48"/>
      <c r="E14" s="48"/>
      <c r="F14" s="65"/>
      <c r="G14" s="49">
        <v>77400</v>
      </c>
      <c r="H14" s="50"/>
      <c r="I14" s="50"/>
      <c r="J14" s="50"/>
      <c r="K14" s="65">
        <f>+G14+H14+I14+J14</f>
        <v>77400</v>
      </c>
      <c r="L14" s="51"/>
      <c r="M14" s="51"/>
      <c r="N14" s="65"/>
      <c r="O14" s="70">
        <f>+F14+K14</f>
        <v>77400</v>
      </c>
    </row>
    <row r="15" spans="1:15" ht="12.75">
      <c r="A15" s="31">
        <v>101</v>
      </c>
      <c r="B15" s="32" t="s">
        <v>17</v>
      </c>
      <c r="C15" s="31" t="s">
        <v>497</v>
      </c>
      <c r="D15" s="48">
        <f>VLOOKUP(A15,'Gastos Corrientes '!$A$4:D560,4,0)</f>
        <v>595200</v>
      </c>
      <c r="E15" s="48">
        <f>+VLOOKUP(A15,'Gastos Corrientes '!$A$4:E560,5,0)</f>
        <v>0</v>
      </c>
      <c r="F15" s="65">
        <f>+D15+E15</f>
        <v>595200</v>
      </c>
      <c r="G15" s="49">
        <v>77400</v>
      </c>
      <c r="H15" s="50"/>
      <c r="I15" s="50"/>
      <c r="J15" s="50"/>
      <c r="K15" s="65">
        <f>+G15+H15+I15+J15</f>
        <v>77400</v>
      </c>
      <c r="L15" s="51"/>
      <c r="M15" s="51"/>
      <c r="N15" s="65"/>
      <c r="O15" s="70">
        <f>+F15+K15</f>
        <v>672600</v>
      </c>
    </row>
    <row r="16" spans="1:15" ht="12.75">
      <c r="A16" s="31">
        <v>113</v>
      </c>
      <c r="B16" s="32" t="s">
        <v>17</v>
      </c>
      <c r="C16" s="31" t="s">
        <v>497</v>
      </c>
      <c r="D16" s="48">
        <f>VLOOKUP(A16,'Gastos Corrientes '!$A$4:D561,4,0)</f>
        <v>595200</v>
      </c>
      <c r="E16" s="48">
        <f>+VLOOKUP(A16,'Gastos Corrientes '!$A$4:E561,5,0)</f>
        <v>0</v>
      </c>
      <c r="F16" s="65">
        <f>+D16+E16</f>
        <v>595200</v>
      </c>
      <c r="G16" s="49">
        <v>135500</v>
      </c>
      <c r="H16" s="50"/>
      <c r="I16" s="50"/>
      <c r="J16" s="50"/>
      <c r="K16" s="65">
        <f>+G16+H16+I16+J16</f>
        <v>135500</v>
      </c>
      <c r="L16" s="51"/>
      <c r="M16" s="51"/>
      <c r="N16" s="65"/>
      <c r="O16" s="70">
        <f>+F16+K16</f>
        <v>730700</v>
      </c>
    </row>
    <row r="17" spans="1:15" ht="12.75">
      <c r="A17" s="31">
        <v>115</v>
      </c>
      <c r="B17" s="32" t="s">
        <v>6</v>
      </c>
      <c r="C17" s="31" t="s">
        <v>497</v>
      </c>
      <c r="D17" s="48">
        <f>VLOOKUP(A17,'Gastos Corrientes '!$A$4:D562,4,0)</f>
        <v>0</v>
      </c>
      <c r="E17" s="48">
        <f>+VLOOKUP(A17,'Gastos Corrientes '!$A$4:E562,5,0)</f>
        <v>595200</v>
      </c>
      <c r="F17" s="65">
        <f>+D17+E17</f>
        <v>595200</v>
      </c>
      <c r="G17" s="49">
        <v>37400</v>
      </c>
      <c r="H17" s="50"/>
      <c r="I17" s="50"/>
      <c r="J17" s="50"/>
      <c r="K17" s="65">
        <f>+G17+H17+I17+J17</f>
        <v>37400</v>
      </c>
      <c r="L17" s="51"/>
      <c r="M17" s="51"/>
      <c r="N17" s="65"/>
      <c r="O17" s="70">
        <f>+F17+K17</f>
        <v>632600</v>
      </c>
    </row>
    <row r="18" spans="1:15" ht="12.75">
      <c r="A18" s="31">
        <v>122</v>
      </c>
      <c r="B18" s="32" t="s">
        <v>24</v>
      </c>
      <c r="C18" s="31" t="s">
        <v>497</v>
      </c>
      <c r="D18" s="48">
        <f>VLOOKUP(A18,'Gastos Corrientes '!$A$4:D563,4,0)</f>
        <v>0</v>
      </c>
      <c r="E18" s="48">
        <f>+VLOOKUP(A18,'Gastos Corrientes '!$A$4:E563,5,0)</f>
        <v>471000</v>
      </c>
      <c r="F18" s="65">
        <f>+D18+E18</f>
        <v>471000</v>
      </c>
      <c r="G18" s="49">
        <v>135500</v>
      </c>
      <c r="H18" s="50"/>
      <c r="I18" s="50"/>
      <c r="J18" s="50"/>
      <c r="K18" s="65">
        <f>+G18+H18+I18+J18</f>
        <v>135500</v>
      </c>
      <c r="L18" s="51"/>
      <c r="M18" s="51"/>
      <c r="N18" s="65"/>
      <c r="O18" s="70">
        <f>+F18+K18</f>
        <v>606500</v>
      </c>
    </row>
    <row r="19" spans="1:15" ht="12.75">
      <c r="A19" s="31">
        <v>123</v>
      </c>
      <c r="B19" s="32" t="s">
        <v>25</v>
      </c>
      <c r="C19" s="31" t="s">
        <v>497</v>
      </c>
      <c r="D19" s="48">
        <f>VLOOKUP(A19,'Gastos Corrientes '!$A$4:D564,4,0)</f>
        <v>595200</v>
      </c>
      <c r="E19" s="48">
        <f>+VLOOKUP(A19,'Gastos Corrientes '!$A$4:E564,5,0)</f>
        <v>0</v>
      </c>
      <c r="F19" s="65">
        <f>+D19+E19</f>
        <v>595200</v>
      </c>
      <c r="G19" s="49">
        <v>128000</v>
      </c>
      <c r="H19" s="50"/>
      <c r="I19" s="50"/>
      <c r="J19" s="50"/>
      <c r="K19" s="65">
        <f>+G19+H19+I19+J19</f>
        <v>128000</v>
      </c>
      <c r="L19" s="51"/>
      <c r="M19" s="51"/>
      <c r="N19" s="65"/>
      <c r="O19" s="70">
        <f>+F19+K19</f>
        <v>723200</v>
      </c>
    </row>
    <row r="20" spans="1:15" ht="12.75">
      <c r="A20" s="31">
        <v>125</v>
      </c>
      <c r="B20" s="32" t="s">
        <v>26</v>
      </c>
      <c r="C20" s="31" t="s">
        <v>497</v>
      </c>
      <c r="D20" s="48">
        <f>VLOOKUP(A20,'Gastos Corrientes '!$A$4:D565,4,0)</f>
        <v>0</v>
      </c>
      <c r="E20" s="48">
        <f>+VLOOKUP(A20,'Gastos Corrientes '!$A$4:E565,5,0)</f>
        <v>471000</v>
      </c>
      <c r="F20" s="65">
        <f>+D20+E20</f>
        <v>471000</v>
      </c>
      <c r="G20" s="50"/>
      <c r="H20" s="50"/>
      <c r="I20" s="49">
        <v>128000</v>
      </c>
      <c r="J20" s="50"/>
      <c r="K20" s="65">
        <f>+G20+H20+I20+J20</f>
        <v>128000</v>
      </c>
      <c r="L20" s="51"/>
      <c r="M20" s="51"/>
      <c r="N20" s="65"/>
      <c r="O20" s="70">
        <f>+F20+K20</f>
        <v>599000</v>
      </c>
    </row>
    <row r="21" spans="1:15" ht="12.75">
      <c r="A21" s="31">
        <v>126</v>
      </c>
      <c r="B21" s="32" t="s">
        <v>17</v>
      </c>
      <c r="C21" s="31" t="s">
        <v>497</v>
      </c>
      <c r="D21" s="48">
        <f>VLOOKUP(A21,'Gastos Corrientes '!$A$4:D566,4,0)</f>
        <v>0</v>
      </c>
      <c r="E21" s="48">
        <f>+VLOOKUP(A21,'Gastos Corrientes '!$A$4:E566,5,0)</f>
        <v>595200</v>
      </c>
      <c r="F21" s="65">
        <f>+D21+E21</f>
        <v>595200</v>
      </c>
      <c r="G21" s="49">
        <v>166000</v>
      </c>
      <c r="H21" s="50"/>
      <c r="I21" s="50"/>
      <c r="J21" s="50"/>
      <c r="K21" s="65">
        <f>+G21+H21+I21+J21</f>
        <v>166000</v>
      </c>
      <c r="L21" s="51"/>
      <c r="M21" s="51"/>
      <c r="N21" s="65"/>
      <c r="O21" s="70">
        <f>+F21+K21</f>
        <v>761200</v>
      </c>
    </row>
    <row r="22" spans="1:15" ht="12.75">
      <c r="A22" s="31">
        <v>131</v>
      </c>
      <c r="B22" s="32" t="s">
        <v>27</v>
      </c>
      <c r="C22" s="31" t="s">
        <v>497</v>
      </c>
      <c r="D22" s="48">
        <f>VLOOKUP(A22,'Gastos Corrientes '!$A$4:D567,4,0)</f>
        <v>471000</v>
      </c>
      <c r="E22" s="48">
        <f>+VLOOKUP(A22,'Gastos Corrientes '!$A$4:E567,5,0)</f>
        <v>0</v>
      </c>
      <c r="F22" s="65">
        <f>+D22+E22</f>
        <v>471000</v>
      </c>
      <c r="G22" s="49">
        <v>166000</v>
      </c>
      <c r="H22" s="50"/>
      <c r="I22" s="50"/>
      <c r="J22" s="50"/>
      <c r="K22" s="65">
        <f>+G22+H22+I22+J22</f>
        <v>166000</v>
      </c>
      <c r="L22" s="51"/>
      <c r="M22" s="51"/>
      <c r="N22" s="65"/>
      <c r="O22" s="70">
        <f>+F22+K22</f>
        <v>637000</v>
      </c>
    </row>
    <row r="23" spans="1:15" ht="12.75">
      <c r="A23" s="31">
        <v>165</v>
      </c>
      <c r="B23" s="32" t="s">
        <v>867</v>
      </c>
      <c r="C23" s="31" t="s">
        <v>497</v>
      </c>
      <c r="D23" s="48">
        <f>VLOOKUP(A23,'Gastos Corrientes '!$A$4:D568,4,0)</f>
        <v>0</v>
      </c>
      <c r="E23" s="48">
        <f>+VLOOKUP(A23,'Gastos Corrientes '!$A$4:E568,5,0)</f>
        <v>471000</v>
      </c>
      <c r="F23" s="65">
        <f>+D23+E23</f>
        <v>471000</v>
      </c>
      <c r="G23" s="50"/>
      <c r="H23" s="49">
        <v>135500</v>
      </c>
      <c r="I23" s="50"/>
      <c r="J23" s="50"/>
      <c r="K23" s="65">
        <f>+G23+H23+I23+J23</f>
        <v>135500</v>
      </c>
      <c r="L23" s="51"/>
      <c r="M23" s="51"/>
      <c r="N23" s="65"/>
      <c r="O23" s="70">
        <f>+F23+K23</f>
        <v>606500</v>
      </c>
    </row>
    <row r="24" spans="1:15" ht="12.75">
      <c r="A24" s="31">
        <v>168</v>
      </c>
      <c r="B24" s="32" t="s">
        <v>30</v>
      </c>
      <c r="C24" s="31" t="s">
        <v>497</v>
      </c>
      <c r="D24" s="48"/>
      <c r="E24" s="48"/>
      <c r="F24" s="65"/>
      <c r="G24" s="49">
        <v>135500</v>
      </c>
      <c r="H24" s="50"/>
      <c r="I24" s="50"/>
      <c r="J24" s="50"/>
      <c r="K24" s="65">
        <f>+G24+H24+I24+J24</f>
        <v>135500</v>
      </c>
      <c r="L24" s="51"/>
      <c r="M24" s="51"/>
      <c r="N24" s="65"/>
      <c r="O24" s="70">
        <f>+F24+K24</f>
        <v>135500</v>
      </c>
    </row>
    <row r="25" spans="1:15" ht="12.75">
      <c r="A25" s="31">
        <v>173</v>
      </c>
      <c r="B25" s="32" t="s">
        <v>31</v>
      </c>
      <c r="C25" s="31" t="s">
        <v>497</v>
      </c>
      <c r="D25" s="48">
        <f>VLOOKUP(A25,'Gastos Corrientes '!$A$4:D570,4,0)</f>
        <v>0</v>
      </c>
      <c r="E25" s="48">
        <f>+VLOOKUP(A25,'Gastos Corrientes '!$A$4:E570,5,0)</f>
        <v>595200</v>
      </c>
      <c r="F25" s="65">
        <f>+D25+E25</f>
        <v>595200</v>
      </c>
      <c r="G25" s="49">
        <v>128000</v>
      </c>
      <c r="H25" s="50"/>
      <c r="I25" s="50"/>
      <c r="J25" s="50"/>
      <c r="K25" s="65">
        <f>+G25+H25+I25+J25</f>
        <v>128000</v>
      </c>
      <c r="L25" s="51"/>
      <c r="M25" s="51"/>
      <c r="N25" s="65"/>
      <c r="O25" s="70">
        <f>+F25+K25</f>
        <v>723200</v>
      </c>
    </row>
    <row r="26" spans="1:15" ht="12.75">
      <c r="A26" s="31">
        <v>175</v>
      </c>
      <c r="B26" s="32" t="s">
        <v>17</v>
      </c>
      <c r="C26" s="31" t="s">
        <v>497</v>
      </c>
      <c r="D26" s="48">
        <f>VLOOKUP(A26,'Gastos Corrientes '!$A$4:D571,4,0)</f>
        <v>595200</v>
      </c>
      <c r="E26" s="48">
        <f>+VLOOKUP(A26,'Gastos Corrientes '!$A$4:E571,5,0)</f>
        <v>0</v>
      </c>
      <c r="F26" s="65">
        <f>+D26+E26</f>
        <v>595200</v>
      </c>
      <c r="G26" s="49">
        <v>44900</v>
      </c>
      <c r="H26" s="50"/>
      <c r="I26" s="50"/>
      <c r="J26" s="50"/>
      <c r="K26" s="65">
        <f>+G26+H26+I26+J26</f>
        <v>44900</v>
      </c>
      <c r="L26" s="51"/>
      <c r="M26" s="51"/>
      <c r="N26" s="65"/>
      <c r="O26" s="70">
        <f>+F26+K26</f>
        <v>640100</v>
      </c>
    </row>
    <row r="27" spans="1:15" ht="12.75">
      <c r="A27" s="31">
        <v>177</v>
      </c>
      <c r="B27" s="32" t="s">
        <v>26</v>
      </c>
      <c r="C27" s="31" t="s">
        <v>497</v>
      </c>
      <c r="D27" s="48">
        <f>VLOOKUP(A27,'Gastos Corrientes '!$A$4:D572,4,0)</f>
        <v>595200</v>
      </c>
      <c r="E27" s="48">
        <f>+VLOOKUP(A27,'Gastos Corrientes '!$A$4:E572,5,0)</f>
        <v>0</v>
      </c>
      <c r="F27" s="65">
        <f>+D27+E27</f>
        <v>595200</v>
      </c>
      <c r="G27" s="49">
        <v>75400</v>
      </c>
      <c r="H27" s="50"/>
      <c r="I27" s="50"/>
      <c r="J27" s="50"/>
      <c r="K27" s="65">
        <f>+G27+H27+I27+J27</f>
        <v>75400</v>
      </c>
      <c r="L27" s="51"/>
      <c r="M27" s="51"/>
      <c r="N27" s="65"/>
      <c r="O27" s="70">
        <f>+F27+K27</f>
        <v>670600</v>
      </c>
    </row>
    <row r="28" spans="1:15" ht="12.75">
      <c r="A28" s="31">
        <v>192</v>
      </c>
      <c r="B28" s="32" t="s">
        <v>21</v>
      </c>
      <c r="C28" s="31" t="s">
        <v>497</v>
      </c>
      <c r="D28" s="48"/>
      <c r="E28" s="48"/>
      <c r="F28" s="65"/>
      <c r="G28" s="49">
        <v>128000</v>
      </c>
      <c r="H28" s="50"/>
      <c r="I28" s="50"/>
      <c r="J28" s="50"/>
      <c r="K28" s="65">
        <f>+G28+H28+I28+J28</f>
        <v>128000</v>
      </c>
      <c r="L28" s="51"/>
      <c r="M28" s="51"/>
      <c r="N28" s="65"/>
      <c r="O28" s="70">
        <f>+F28+K28</f>
        <v>128000</v>
      </c>
    </row>
    <row r="29" spans="1:15" ht="12.75">
      <c r="A29" s="31">
        <v>195</v>
      </c>
      <c r="B29" s="32" t="s">
        <v>805</v>
      </c>
      <c r="C29" s="31" t="s">
        <v>497</v>
      </c>
      <c r="D29" s="48">
        <f>VLOOKUP(A29,'Gastos Corrientes '!$A$4:D574,4,0)</f>
        <v>0</v>
      </c>
      <c r="E29" s="48">
        <f>+VLOOKUP(A29,'Gastos Corrientes '!$A$4:E574,5,0)</f>
        <v>471000</v>
      </c>
      <c r="F29" s="65">
        <f>+D29+E29</f>
        <v>471000</v>
      </c>
      <c r="G29" s="49">
        <v>135500</v>
      </c>
      <c r="H29" s="50"/>
      <c r="I29" s="50"/>
      <c r="J29" s="50"/>
      <c r="K29" s="65">
        <f>+G29+H29+I29+J29</f>
        <v>135500</v>
      </c>
      <c r="L29" s="51"/>
      <c r="M29" s="51"/>
      <c r="N29" s="65"/>
      <c r="O29" s="70">
        <f>+F29+K29</f>
        <v>606500</v>
      </c>
    </row>
    <row r="30" spans="1:15" ht="12.75">
      <c r="A30" s="31">
        <v>197</v>
      </c>
      <c r="B30" s="32" t="s">
        <v>728</v>
      </c>
      <c r="C30" s="31" t="s">
        <v>497</v>
      </c>
      <c r="D30" s="48"/>
      <c r="E30" s="48"/>
      <c r="F30" s="65"/>
      <c r="G30" s="49">
        <v>168000</v>
      </c>
      <c r="H30" s="50"/>
      <c r="I30" s="50"/>
      <c r="J30" s="50"/>
      <c r="K30" s="65">
        <f>+G30+H30+I30+J30</f>
        <v>168000</v>
      </c>
      <c r="L30" s="51"/>
      <c r="M30" s="51"/>
      <c r="N30" s="65"/>
      <c r="O30" s="70">
        <f>+F30+K30</f>
        <v>168000</v>
      </c>
    </row>
    <row r="31" spans="1:15" ht="12.75">
      <c r="A31" s="31">
        <v>202</v>
      </c>
      <c r="B31" s="32" t="s">
        <v>33</v>
      </c>
      <c r="C31" s="31" t="s">
        <v>497</v>
      </c>
      <c r="D31" s="48">
        <f>VLOOKUP(A31,'Gastos Corrientes '!$A$4:D576,4,0)</f>
        <v>595200</v>
      </c>
      <c r="E31" s="48">
        <f>+VLOOKUP(A31,'Gastos Corrientes '!$A$4:E576,5,0)</f>
        <v>0</v>
      </c>
      <c r="F31" s="65">
        <f>+D31+E31</f>
        <v>595200</v>
      </c>
      <c r="G31" s="49">
        <v>75400</v>
      </c>
      <c r="H31" s="50"/>
      <c r="I31" s="50"/>
      <c r="J31" s="50"/>
      <c r="K31" s="65">
        <f>+G31+H31+I31+J31</f>
        <v>75400</v>
      </c>
      <c r="L31" s="51"/>
      <c r="M31" s="51"/>
      <c r="N31" s="65"/>
      <c r="O31" s="70">
        <f>+F31+K31</f>
        <v>670600</v>
      </c>
    </row>
    <row r="32" spans="1:15" ht="12.75">
      <c r="A32" s="31">
        <v>210</v>
      </c>
      <c r="B32" s="32" t="s">
        <v>17</v>
      </c>
      <c r="C32" s="31" t="s">
        <v>497</v>
      </c>
      <c r="D32" s="48"/>
      <c r="E32" s="48"/>
      <c r="F32" s="65"/>
      <c r="G32" s="49">
        <v>77400</v>
      </c>
      <c r="H32" s="50"/>
      <c r="I32" s="50"/>
      <c r="J32" s="50"/>
      <c r="K32" s="65">
        <f>+G32+H32+I32+J32</f>
        <v>77400</v>
      </c>
      <c r="L32" s="51"/>
      <c r="M32" s="51"/>
      <c r="N32" s="65"/>
      <c r="O32" s="70">
        <f>+F32+K32</f>
        <v>77400</v>
      </c>
    </row>
    <row r="33" spans="1:15" ht="12.75">
      <c r="A33" s="31">
        <v>215</v>
      </c>
      <c r="B33" s="32" t="s">
        <v>21</v>
      </c>
      <c r="C33" s="31" t="s">
        <v>497</v>
      </c>
      <c r="D33" s="48"/>
      <c r="E33" s="48"/>
      <c r="F33" s="65"/>
      <c r="G33" s="49">
        <v>166000</v>
      </c>
      <c r="H33" s="50"/>
      <c r="I33" s="50"/>
      <c r="J33" s="50"/>
      <c r="K33" s="65">
        <f>+G33+H33+I33+J33</f>
        <v>166000</v>
      </c>
      <c r="L33" s="51"/>
      <c r="M33" s="51"/>
      <c r="N33" s="65"/>
      <c r="O33" s="70">
        <f>+F33+K33</f>
        <v>166000</v>
      </c>
    </row>
    <row r="34" spans="1:15" ht="12.75">
      <c r="A34" s="31">
        <v>223</v>
      </c>
      <c r="B34" s="32" t="s">
        <v>725</v>
      </c>
      <c r="C34" s="31" t="s">
        <v>497</v>
      </c>
      <c r="D34" s="48"/>
      <c r="E34" s="48"/>
      <c r="F34" s="65"/>
      <c r="G34" s="49">
        <v>37400</v>
      </c>
      <c r="H34" s="50"/>
      <c r="I34" s="50"/>
      <c r="J34" s="50"/>
      <c r="K34" s="65">
        <f>+G34+H34+I34+J34</f>
        <v>37400</v>
      </c>
      <c r="L34" s="51"/>
      <c r="M34" s="51"/>
      <c r="N34" s="65"/>
      <c r="O34" s="70">
        <f>+F34+K34</f>
        <v>37400</v>
      </c>
    </row>
    <row r="35" spans="1:15" ht="12.75">
      <c r="A35" s="31">
        <v>226</v>
      </c>
      <c r="B35" s="32" t="s">
        <v>34</v>
      </c>
      <c r="C35" s="31" t="s">
        <v>497</v>
      </c>
      <c r="D35" s="48">
        <f>VLOOKUP(A35,'Gastos Corrientes '!$A$4:D580,4,0)</f>
        <v>471000</v>
      </c>
      <c r="E35" s="48">
        <f>+VLOOKUP(A35,'Gastos Corrientes '!$A$4:E580,5,0)</f>
        <v>0</v>
      </c>
      <c r="F35" s="65">
        <f>+D35+E35</f>
        <v>471000</v>
      </c>
      <c r="G35" s="49">
        <v>44900</v>
      </c>
      <c r="H35" s="50"/>
      <c r="I35" s="50"/>
      <c r="J35" s="50"/>
      <c r="K35" s="65">
        <f>+G35+H35+I35+J35</f>
        <v>44900</v>
      </c>
      <c r="L35" s="51"/>
      <c r="M35" s="51"/>
      <c r="N35" s="65"/>
      <c r="O35" s="70">
        <f>+F35+K35</f>
        <v>515900</v>
      </c>
    </row>
    <row r="36" spans="1:15" ht="12.75">
      <c r="A36" s="31">
        <v>231</v>
      </c>
      <c r="B36" s="32" t="s">
        <v>35</v>
      </c>
      <c r="C36" s="31" t="s">
        <v>497</v>
      </c>
      <c r="D36" s="48"/>
      <c r="E36" s="48"/>
      <c r="F36" s="65"/>
      <c r="G36" s="49">
        <v>37400</v>
      </c>
      <c r="H36" s="50"/>
      <c r="I36" s="50"/>
      <c r="J36" s="50"/>
      <c r="K36" s="65">
        <f>+G36+H36+I36+J36</f>
        <v>37400</v>
      </c>
      <c r="L36" s="51"/>
      <c r="M36" s="51"/>
      <c r="N36" s="65"/>
      <c r="O36" s="70">
        <f>+F36+K36</f>
        <v>37400</v>
      </c>
    </row>
    <row r="37" spans="1:15" ht="12.75">
      <c r="A37" s="31">
        <v>232</v>
      </c>
      <c r="B37" s="32" t="s">
        <v>16</v>
      </c>
      <c r="C37" s="31" t="s">
        <v>497</v>
      </c>
      <c r="D37" s="48"/>
      <c r="E37" s="48"/>
      <c r="F37" s="65"/>
      <c r="G37" s="49">
        <v>135500</v>
      </c>
      <c r="H37" s="50"/>
      <c r="I37" s="50"/>
      <c r="J37" s="50"/>
      <c r="K37" s="65">
        <f>+G37+H37+I37+J37</f>
        <v>135500</v>
      </c>
      <c r="L37" s="51"/>
      <c r="M37" s="51"/>
      <c r="N37" s="65"/>
      <c r="O37" s="70">
        <f>+F37+K37</f>
        <v>135500</v>
      </c>
    </row>
    <row r="38" spans="1:15" ht="12.75">
      <c r="A38" s="31">
        <v>233</v>
      </c>
      <c r="B38" s="32" t="s">
        <v>641</v>
      </c>
      <c r="C38" s="31" t="s">
        <v>497</v>
      </c>
      <c r="D38" s="48">
        <f>VLOOKUP(A38,'Gastos Corrientes '!$A$4:D583,4,0)</f>
        <v>595200</v>
      </c>
      <c r="E38" s="48">
        <f>+VLOOKUP(A38,'Gastos Corrientes '!$A$4:E583,5,0)</f>
        <v>0</v>
      </c>
      <c r="F38" s="65">
        <f>+D38+E38</f>
        <v>595200</v>
      </c>
      <c r="G38" s="49">
        <v>135500</v>
      </c>
      <c r="H38" s="50"/>
      <c r="I38" s="50"/>
      <c r="J38" s="50"/>
      <c r="K38" s="65">
        <f>+G38+H38+I38+J38</f>
        <v>135500</v>
      </c>
      <c r="L38" s="51"/>
      <c r="M38" s="51"/>
      <c r="N38" s="65"/>
      <c r="O38" s="70">
        <f>+F38+K38</f>
        <v>730700</v>
      </c>
    </row>
    <row r="39" spans="1:15" ht="12.75">
      <c r="A39" s="31">
        <v>236</v>
      </c>
      <c r="B39" s="32" t="s">
        <v>6</v>
      </c>
      <c r="C39" s="31" t="s">
        <v>497</v>
      </c>
      <c r="D39" s="48"/>
      <c r="E39" s="48"/>
      <c r="F39" s="65"/>
      <c r="G39" s="49">
        <v>168000</v>
      </c>
      <c r="H39" s="50"/>
      <c r="I39" s="50"/>
      <c r="J39" s="50"/>
      <c r="K39" s="65">
        <f>+G39+H39+I39+J39</f>
        <v>168000</v>
      </c>
      <c r="L39" s="51"/>
      <c r="M39" s="51"/>
      <c r="N39" s="65"/>
      <c r="O39" s="70">
        <f>+F39+K39</f>
        <v>168000</v>
      </c>
    </row>
    <row r="40" spans="1:15" ht="12.75">
      <c r="A40" s="31">
        <v>240</v>
      </c>
      <c r="B40" s="32" t="s">
        <v>21</v>
      </c>
      <c r="C40" s="31" t="s">
        <v>497</v>
      </c>
      <c r="D40" s="48"/>
      <c r="E40" s="48"/>
      <c r="F40" s="65"/>
      <c r="G40" s="49">
        <v>166000</v>
      </c>
      <c r="H40" s="50"/>
      <c r="I40" s="50"/>
      <c r="J40" s="50"/>
      <c r="K40" s="65">
        <f>+G40+H40+I40+J40</f>
        <v>166000</v>
      </c>
      <c r="L40" s="51"/>
      <c r="M40" s="51"/>
      <c r="N40" s="65"/>
      <c r="O40" s="70">
        <f>+F40+K40</f>
        <v>166000</v>
      </c>
    </row>
    <row r="41" spans="1:15" ht="12.75">
      <c r="A41" s="31">
        <v>244</v>
      </c>
      <c r="B41" s="32" t="s">
        <v>36</v>
      </c>
      <c r="C41" s="31" t="s">
        <v>497</v>
      </c>
      <c r="D41" s="48"/>
      <c r="E41" s="48"/>
      <c r="F41" s="65"/>
      <c r="G41" s="49">
        <v>166000</v>
      </c>
      <c r="H41" s="50"/>
      <c r="I41" s="50"/>
      <c r="J41" s="50"/>
      <c r="K41" s="65">
        <f>+G41+H41+I41+J41</f>
        <v>166000</v>
      </c>
      <c r="L41" s="51"/>
      <c r="M41" s="51"/>
      <c r="N41" s="65"/>
      <c r="O41" s="70">
        <f>+F41+K41</f>
        <v>166000</v>
      </c>
    </row>
    <row r="42" spans="1:15" ht="12.75">
      <c r="A42" s="31">
        <v>249</v>
      </c>
      <c r="B42" s="32" t="s">
        <v>37</v>
      </c>
      <c r="C42" s="31" t="s">
        <v>497</v>
      </c>
      <c r="D42" s="48">
        <f>VLOOKUP(A42,'Gastos Corrientes '!$A$4:D587,4,0)</f>
        <v>0</v>
      </c>
      <c r="E42" s="48">
        <f>+VLOOKUP(A42,'Gastos Corrientes '!$A$4:E587,5,0)</f>
        <v>471000</v>
      </c>
      <c r="F42" s="65">
        <f>+D42+E42</f>
        <v>471000</v>
      </c>
      <c r="G42" s="49">
        <v>44900</v>
      </c>
      <c r="H42" s="50"/>
      <c r="I42" s="50"/>
      <c r="J42" s="50"/>
      <c r="K42" s="65">
        <f>+G42+H42+I42+J42</f>
        <v>44900</v>
      </c>
      <c r="L42" s="51"/>
      <c r="M42" s="51"/>
      <c r="N42" s="65"/>
      <c r="O42" s="70">
        <f>+F42+K42</f>
        <v>515900</v>
      </c>
    </row>
    <row r="43" spans="1:15" ht="12.75">
      <c r="A43" s="31">
        <v>252</v>
      </c>
      <c r="B43" s="32" t="s">
        <v>868</v>
      </c>
      <c r="C43" s="31" t="s">
        <v>497</v>
      </c>
      <c r="D43" s="48">
        <f>VLOOKUP(A43,'Gastos Corrientes '!$A$4:D588,4,0)</f>
        <v>0</v>
      </c>
      <c r="E43" s="48">
        <f>+VLOOKUP(A43,'Gastos Corrientes '!$A$4:E588,5,0)</f>
        <v>420000</v>
      </c>
      <c r="F43" s="65">
        <f>+D43+E43</f>
        <v>420000</v>
      </c>
      <c r="G43" s="50"/>
      <c r="H43" s="49">
        <v>128000</v>
      </c>
      <c r="I43" s="50"/>
      <c r="J43" s="50"/>
      <c r="K43" s="65">
        <f>+G43+H43+I43+J43</f>
        <v>128000</v>
      </c>
      <c r="L43" s="51"/>
      <c r="M43" s="51"/>
      <c r="N43" s="65"/>
      <c r="O43" s="70">
        <f>+F43+K43</f>
        <v>548000</v>
      </c>
    </row>
    <row r="44" spans="1:15" ht="12.75">
      <c r="A44" s="31">
        <v>258</v>
      </c>
      <c r="B44" s="32" t="s">
        <v>21</v>
      </c>
      <c r="C44" s="31" t="s">
        <v>497</v>
      </c>
      <c r="D44" s="48"/>
      <c r="E44" s="48"/>
      <c r="F44" s="65"/>
      <c r="G44" s="49">
        <v>168000</v>
      </c>
      <c r="H44" s="50"/>
      <c r="I44" s="50"/>
      <c r="J44" s="50"/>
      <c r="K44" s="65">
        <f>+G44+H44+I44+J44</f>
        <v>168000</v>
      </c>
      <c r="L44" s="51"/>
      <c r="M44" s="51"/>
      <c r="N44" s="65"/>
      <c r="O44" s="70">
        <f>+F44+K44</f>
        <v>168000</v>
      </c>
    </row>
    <row r="45" spans="1:15" ht="12.75">
      <c r="A45" s="31">
        <v>259</v>
      </c>
      <c r="B45" s="32" t="s">
        <v>17</v>
      </c>
      <c r="C45" s="31" t="s">
        <v>497</v>
      </c>
      <c r="D45" s="48"/>
      <c r="E45" s="48"/>
      <c r="F45" s="65"/>
      <c r="G45" s="49">
        <v>168000</v>
      </c>
      <c r="H45" s="50"/>
      <c r="I45" s="50"/>
      <c r="J45" s="50"/>
      <c r="K45" s="65">
        <f>+G45+H45+I45+J45</f>
        <v>168000</v>
      </c>
      <c r="L45" s="51"/>
      <c r="M45" s="51"/>
      <c r="N45" s="65"/>
      <c r="O45" s="70">
        <f>+F45+K45</f>
        <v>168000</v>
      </c>
    </row>
    <row r="46" spans="1:15" ht="12.75">
      <c r="A46" s="31">
        <v>270</v>
      </c>
      <c r="B46" s="32" t="s">
        <v>6</v>
      </c>
      <c r="C46" s="31" t="s">
        <v>497</v>
      </c>
      <c r="D46" s="48">
        <f>VLOOKUP(A46,'Gastos Corrientes '!$A$4:D591,4,0)</f>
        <v>0</v>
      </c>
      <c r="E46" s="48">
        <f>+VLOOKUP(A46,'Gastos Corrientes '!$A$4:E591,5,0)</f>
        <v>471000</v>
      </c>
      <c r="F46" s="65">
        <f>+D46+E46</f>
        <v>471000</v>
      </c>
      <c r="G46" s="49">
        <v>44900</v>
      </c>
      <c r="H46" s="50"/>
      <c r="I46" s="50"/>
      <c r="J46" s="50"/>
      <c r="K46" s="65">
        <f>+G46+H46+I46+J46</f>
        <v>44900</v>
      </c>
      <c r="L46" s="51"/>
      <c r="M46" s="51"/>
      <c r="N46" s="65"/>
      <c r="O46" s="70">
        <f>+F46+K46</f>
        <v>515900</v>
      </c>
    </row>
    <row r="47" spans="1:15" ht="12.75">
      <c r="A47" s="31">
        <v>287</v>
      </c>
      <c r="B47" s="32" t="s">
        <v>658</v>
      </c>
      <c r="C47" s="31" t="s">
        <v>497</v>
      </c>
      <c r="D47" s="48">
        <f>VLOOKUP(A47,'Gastos Corrientes '!$A$4:D592,4,0)</f>
        <v>0</v>
      </c>
      <c r="E47" s="48">
        <f>+VLOOKUP(A47,'Gastos Corrientes '!$A$4:E592,5,0)</f>
        <v>595200</v>
      </c>
      <c r="F47" s="65">
        <f>+D47+E47</f>
        <v>595200</v>
      </c>
      <c r="G47" s="49">
        <v>128000</v>
      </c>
      <c r="H47" s="50"/>
      <c r="I47" s="50"/>
      <c r="J47" s="50"/>
      <c r="K47" s="65">
        <f>+G47+H47+I47+J47</f>
        <v>128000</v>
      </c>
      <c r="L47" s="51"/>
      <c r="M47" s="51"/>
      <c r="N47" s="65"/>
      <c r="O47" s="70">
        <f>+F47+K47</f>
        <v>723200</v>
      </c>
    </row>
    <row r="48" spans="1:15" ht="12.75">
      <c r="A48" s="31">
        <v>303</v>
      </c>
      <c r="B48" s="32" t="s">
        <v>111</v>
      </c>
      <c r="C48" s="31" t="s">
        <v>495</v>
      </c>
      <c r="D48" s="48"/>
      <c r="E48" s="48"/>
      <c r="F48" s="65"/>
      <c r="G48" s="49">
        <v>164000</v>
      </c>
      <c r="H48" s="50"/>
      <c r="I48" s="50"/>
      <c r="J48" s="50"/>
      <c r="K48" s="65">
        <f>+G48+H48+I48+J48</f>
        <v>164000</v>
      </c>
      <c r="L48" s="51"/>
      <c r="M48" s="51"/>
      <c r="N48" s="65"/>
      <c r="O48" s="70">
        <f>+F48+K48</f>
        <v>164000</v>
      </c>
    </row>
    <row r="49" spans="1:15" ht="12.75">
      <c r="A49" s="31">
        <v>306</v>
      </c>
      <c r="B49" s="32" t="s">
        <v>112</v>
      </c>
      <c r="C49" s="31" t="s">
        <v>495</v>
      </c>
      <c r="D49" s="48"/>
      <c r="E49" s="48"/>
      <c r="F49" s="65"/>
      <c r="G49" s="49">
        <v>73400</v>
      </c>
      <c r="H49" s="50"/>
      <c r="I49" s="50"/>
      <c r="J49" s="50"/>
      <c r="K49" s="65">
        <f>+G49+H49+I49+J49</f>
        <v>73400</v>
      </c>
      <c r="L49" s="51"/>
      <c r="M49" s="51"/>
      <c r="N49" s="65"/>
      <c r="O49" s="70">
        <f>+F49+K49</f>
        <v>73400</v>
      </c>
    </row>
    <row r="50" spans="1:15" ht="12.75">
      <c r="A50" s="31">
        <v>328</v>
      </c>
      <c r="B50" s="32" t="s">
        <v>17</v>
      </c>
      <c r="C50" s="31" t="s">
        <v>495</v>
      </c>
      <c r="D50" s="48"/>
      <c r="E50" s="48"/>
      <c r="F50" s="65"/>
      <c r="G50" s="49">
        <v>164000</v>
      </c>
      <c r="H50" s="50"/>
      <c r="I50" s="50"/>
      <c r="J50" s="50"/>
      <c r="K50" s="65">
        <f>+G50+H50+I50+J50</f>
        <v>164000</v>
      </c>
      <c r="L50" s="51"/>
      <c r="M50" s="51"/>
      <c r="N50" s="65"/>
      <c r="O50" s="70">
        <f>+F50+K50</f>
        <v>164000</v>
      </c>
    </row>
    <row r="51" spans="1:15" ht="12.75">
      <c r="A51" s="31">
        <v>334</v>
      </c>
      <c r="B51" s="32" t="s">
        <v>38</v>
      </c>
      <c r="C51" s="31" t="s">
        <v>495</v>
      </c>
      <c r="D51" s="48"/>
      <c r="E51" s="48"/>
      <c r="F51" s="65"/>
      <c r="G51" s="49">
        <v>164000</v>
      </c>
      <c r="H51" s="50"/>
      <c r="I51" s="50"/>
      <c r="J51" s="50"/>
      <c r="K51" s="65">
        <f>+G51+H51+I51+J51</f>
        <v>164000</v>
      </c>
      <c r="L51" s="51"/>
      <c r="M51" s="51"/>
      <c r="N51" s="65"/>
      <c r="O51" s="70">
        <f>+F51+K51</f>
        <v>164000</v>
      </c>
    </row>
    <row r="52" spans="1:15" ht="12.75">
      <c r="A52" s="31">
        <v>338</v>
      </c>
      <c r="B52" s="32" t="s">
        <v>24</v>
      </c>
      <c r="C52" s="31" t="s">
        <v>495</v>
      </c>
      <c r="D52" s="48">
        <f>VLOOKUP(A52,'Gastos Corrientes '!$A$4:D597,4,0)</f>
        <v>471000</v>
      </c>
      <c r="E52" s="48">
        <f>+VLOOKUP(A52,'Gastos Corrientes '!$A$4:E597,5,0)</f>
        <v>0</v>
      </c>
      <c r="F52" s="65">
        <f>+D52+E52</f>
        <v>471000</v>
      </c>
      <c r="G52" s="49">
        <v>164000</v>
      </c>
      <c r="H52" s="50"/>
      <c r="I52" s="50"/>
      <c r="J52" s="50"/>
      <c r="K52" s="65">
        <f>+G52+H52+I52+J52</f>
        <v>164000</v>
      </c>
      <c r="L52" s="51"/>
      <c r="M52" s="51"/>
      <c r="N52" s="65"/>
      <c r="O52" s="70">
        <f>+F52+K52</f>
        <v>635000</v>
      </c>
    </row>
    <row r="53" spans="1:15" ht="12.75">
      <c r="A53" s="31">
        <v>340</v>
      </c>
      <c r="B53" s="32" t="s">
        <v>28</v>
      </c>
      <c r="C53" s="31" t="s">
        <v>495</v>
      </c>
      <c r="D53" s="48"/>
      <c r="E53" s="48"/>
      <c r="F53" s="65"/>
      <c r="G53" s="49">
        <v>164000</v>
      </c>
      <c r="H53" s="50"/>
      <c r="I53" s="50"/>
      <c r="J53" s="50"/>
      <c r="K53" s="65">
        <f>+G53+H53+I53+J53</f>
        <v>164000</v>
      </c>
      <c r="L53" s="51"/>
      <c r="M53" s="51"/>
      <c r="N53" s="65"/>
      <c r="O53" s="70">
        <f>+F53+K53</f>
        <v>164000</v>
      </c>
    </row>
    <row r="54" spans="1:15" ht="12.75">
      <c r="A54" s="31">
        <v>341</v>
      </c>
      <c r="B54" s="32" t="s">
        <v>39</v>
      </c>
      <c r="C54" s="31" t="s">
        <v>495</v>
      </c>
      <c r="D54" s="48"/>
      <c r="E54" s="48"/>
      <c r="F54" s="65"/>
      <c r="G54" s="49">
        <v>164000</v>
      </c>
      <c r="H54" s="50"/>
      <c r="I54" s="50"/>
      <c r="J54" s="50"/>
      <c r="K54" s="65">
        <f>+G54+H54+I54+J54</f>
        <v>164000</v>
      </c>
      <c r="L54" s="51"/>
      <c r="M54" s="51"/>
      <c r="N54" s="65"/>
      <c r="O54" s="70">
        <f>+F54+K54</f>
        <v>164000</v>
      </c>
    </row>
    <row r="55" spans="1:15" ht="12.75">
      <c r="A55" s="31">
        <v>342</v>
      </c>
      <c r="B55" s="32" t="s">
        <v>40</v>
      </c>
      <c r="C55" s="31" t="s">
        <v>495</v>
      </c>
      <c r="D55" s="48"/>
      <c r="E55" s="48"/>
      <c r="F55" s="65"/>
      <c r="G55" s="49">
        <v>164000</v>
      </c>
      <c r="H55" s="50"/>
      <c r="I55" s="50"/>
      <c r="J55" s="50"/>
      <c r="K55" s="65">
        <f>+G55+H55+I55+J55</f>
        <v>164000</v>
      </c>
      <c r="L55" s="51"/>
      <c r="M55" s="51"/>
      <c r="N55" s="65"/>
      <c r="O55" s="70">
        <f>+F55+K55</f>
        <v>164000</v>
      </c>
    </row>
    <row r="56" spans="1:15" ht="12.75">
      <c r="A56" s="31">
        <v>354</v>
      </c>
      <c r="B56" s="32" t="s">
        <v>801</v>
      </c>
      <c r="C56" s="31" t="s">
        <v>495</v>
      </c>
      <c r="D56" s="48"/>
      <c r="E56" s="48"/>
      <c r="F56" s="65"/>
      <c r="G56" s="49">
        <v>164000</v>
      </c>
      <c r="H56" s="50"/>
      <c r="I56" s="50"/>
      <c r="J56" s="50"/>
      <c r="K56" s="65">
        <f>+G56+H56+I56+J56</f>
        <v>164000</v>
      </c>
      <c r="L56" s="51"/>
      <c r="M56" s="51"/>
      <c r="N56" s="65"/>
      <c r="O56" s="70">
        <f>+F56+K56</f>
        <v>164000</v>
      </c>
    </row>
    <row r="57" spans="1:15" ht="12.75">
      <c r="A57" s="31">
        <v>355</v>
      </c>
      <c r="B57" s="32" t="s">
        <v>723</v>
      </c>
      <c r="C57" s="31" t="s">
        <v>495</v>
      </c>
      <c r="D57" s="48"/>
      <c r="E57" s="48"/>
      <c r="F57" s="65"/>
      <c r="G57" s="49">
        <v>73400</v>
      </c>
      <c r="H57" s="50"/>
      <c r="I57" s="50"/>
      <c r="J57" s="50"/>
      <c r="K57" s="65">
        <f>+G57+H57+I57+J57</f>
        <v>73400</v>
      </c>
      <c r="L57" s="51"/>
      <c r="M57" s="51"/>
      <c r="N57" s="65"/>
      <c r="O57" s="70">
        <f>+F57+K57</f>
        <v>73400</v>
      </c>
    </row>
    <row r="58" spans="1:15" ht="12.75">
      <c r="A58" s="31">
        <v>364</v>
      </c>
      <c r="B58" s="32" t="s">
        <v>843</v>
      </c>
      <c r="C58" s="31" t="s">
        <v>495</v>
      </c>
      <c r="D58" s="48">
        <f>VLOOKUP(A58,'Gastos Corrientes '!$A$4:D603,4,0)</f>
        <v>0</v>
      </c>
      <c r="E58" s="48">
        <f>+VLOOKUP(A58,'Gastos Corrientes '!$A$4:E603,5,0)</f>
        <v>420000</v>
      </c>
      <c r="F58" s="65">
        <f>+D58+E58</f>
        <v>420000</v>
      </c>
      <c r="G58" s="49">
        <v>164000</v>
      </c>
      <c r="H58" s="50"/>
      <c r="I58" s="50"/>
      <c r="J58" s="50"/>
      <c r="K58" s="65">
        <f>+G58+H58+I58+J58</f>
        <v>164000</v>
      </c>
      <c r="L58" s="51"/>
      <c r="M58" s="51"/>
      <c r="N58" s="65"/>
      <c r="O58" s="70">
        <f>+F58+K58</f>
        <v>584000</v>
      </c>
    </row>
    <row r="59" spans="1:15" ht="12.75">
      <c r="A59" s="31">
        <v>370</v>
      </c>
      <c r="B59" s="32" t="s">
        <v>42</v>
      </c>
      <c r="C59" s="31" t="s">
        <v>495</v>
      </c>
      <c r="D59" s="48"/>
      <c r="E59" s="48"/>
      <c r="F59" s="65"/>
      <c r="G59" s="49">
        <v>73400</v>
      </c>
      <c r="H59" s="50"/>
      <c r="I59" s="50"/>
      <c r="J59" s="50"/>
      <c r="K59" s="65">
        <f>+G59+H59+I59+J59</f>
        <v>73400</v>
      </c>
      <c r="L59" s="51"/>
      <c r="M59" s="51"/>
      <c r="N59" s="65"/>
      <c r="O59" s="70">
        <f>+F59+K59</f>
        <v>73400</v>
      </c>
    </row>
    <row r="60" spans="1:15" ht="12.75">
      <c r="A60" s="31">
        <v>375</v>
      </c>
      <c r="B60" s="32" t="s">
        <v>43</v>
      </c>
      <c r="C60" s="31" t="s">
        <v>495</v>
      </c>
      <c r="D60" s="48"/>
      <c r="E60" s="48"/>
      <c r="F60" s="65"/>
      <c r="G60" s="49">
        <v>164000</v>
      </c>
      <c r="H60" s="50"/>
      <c r="I60" s="50"/>
      <c r="J60" s="50"/>
      <c r="K60" s="65">
        <f>+G60+H60+I60+J60</f>
        <v>164000</v>
      </c>
      <c r="L60" s="51"/>
      <c r="M60" s="51"/>
      <c r="N60" s="65"/>
      <c r="O60" s="70">
        <f>+F60+K60</f>
        <v>164000</v>
      </c>
    </row>
    <row r="61" spans="1:15" ht="12.75">
      <c r="A61" s="31">
        <v>381</v>
      </c>
      <c r="B61" s="32" t="s">
        <v>44</v>
      </c>
      <c r="C61" s="31" t="s">
        <v>495</v>
      </c>
      <c r="D61" s="48">
        <f>VLOOKUP(A61,'Gastos Corrientes '!$A$4:D606,4,0)</f>
        <v>595200</v>
      </c>
      <c r="E61" s="48">
        <f>+VLOOKUP(A61,'Gastos Corrientes '!$A$4:E606,5,0)</f>
        <v>0</v>
      </c>
      <c r="F61" s="65">
        <f>+D61+E61</f>
        <v>595200</v>
      </c>
      <c r="G61" s="49">
        <v>164000</v>
      </c>
      <c r="H61" s="50"/>
      <c r="I61" s="50"/>
      <c r="J61" s="50"/>
      <c r="K61" s="65">
        <f>+G61+H61+I61+J61</f>
        <v>164000</v>
      </c>
      <c r="L61" s="51"/>
      <c r="M61" s="51"/>
      <c r="N61" s="65"/>
      <c r="O61" s="70">
        <f>+F61+K61</f>
        <v>759200</v>
      </c>
    </row>
    <row r="62" spans="1:15" ht="12.75">
      <c r="A62" s="31">
        <v>382</v>
      </c>
      <c r="B62" s="32" t="s">
        <v>17</v>
      </c>
      <c r="C62" s="31" t="s">
        <v>495</v>
      </c>
      <c r="D62" s="48"/>
      <c r="E62" s="48"/>
      <c r="F62" s="65"/>
      <c r="G62" s="49">
        <v>164000</v>
      </c>
      <c r="H62" s="50"/>
      <c r="I62" s="50"/>
      <c r="J62" s="50"/>
      <c r="K62" s="65">
        <f>+G62+H62+I62+J62</f>
        <v>164000</v>
      </c>
      <c r="L62" s="51"/>
      <c r="M62" s="51"/>
      <c r="N62" s="65"/>
      <c r="O62" s="70">
        <f>+F62+K62</f>
        <v>164000</v>
      </c>
    </row>
    <row r="63" spans="1:15" ht="12.75">
      <c r="A63" s="31">
        <v>383</v>
      </c>
      <c r="B63" s="32" t="s">
        <v>661</v>
      </c>
      <c r="C63" s="31" t="s">
        <v>495</v>
      </c>
      <c r="D63" s="48"/>
      <c r="E63" s="48"/>
      <c r="F63" s="65"/>
      <c r="G63" s="49">
        <v>164000</v>
      </c>
      <c r="H63" s="50"/>
      <c r="I63" s="50"/>
      <c r="J63" s="50"/>
      <c r="K63" s="65">
        <f>+G63+H63+I63+J63</f>
        <v>164000</v>
      </c>
      <c r="L63" s="51"/>
      <c r="M63" s="51"/>
      <c r="N63" s="65"/>
      <c r="O63" s="70">
        <f>+F63+K63</f>
        <v>164000</v>
      </c>
    </row>
    <row r="64" spans="1:15" ht="12.75">
      <c r="A64" s="31">
        <v>384</v>
      </c>
      <c r="B64" s="32" t="s">
        <v>45</v>
      </c>
      <c r="C64" s="31" t="s">
        <v>495</v>
      </c>
      <c r="D64" s="48"/>
      <c r="E64" s="48"/>
      <c r="F64" s="65"/>
      <c r="G64" s="49">
        <v>164000</v>
      </c>
      <c r="H64" s="50"/>
      <c r="I64" s="50"/>
      <c r="J64" s="50"/>
      <c r="K64" s="65">
        <f>+G64+H64+I64+J64</f>
        <v>164000</v>
      </c>
      <c r="L64" s="51"/>
      <c r="M64" s="51"/>
      <c r="N64" s="65"/>
      <c r="O64" s="70">
        <f>+F64+K64</f>
        <v>164000</v>
      </c>
    </row>
    <row r="65" spans="1:15" ht="12.75">
      <c r="A65" s="31">
        <v>385</v>
      </c>
      <c r="B65" s="32" t="s">
        <v>802</v>
      </c>
      <c r="C65" s="31" t="s">
        <v>495</v>
      </c>
      <c r="D65" s="48"/>
      <c r="E65" s="48"/>
      <c r="F65" s="65"/>
      <c r="G65" s="49">
        <v>164000</v>
      </c>
      <c r="H65" s="50"/>
      <c r="I65" s="50"/>
      <c r="J65" s="50"/>
      <c r="K65" s="65">
        <f>+G65+H65+I65+J65</f>
        <v>164000</v>
      </c>
      <c r="L65" s="51"/>
      <c r="M65" s="51"/>
      <c r="N65" s="65"/>
      <c r="O65" s="70">
        <f>+F65+K65</f>
        <v>164000</v>
      </c>
    </row>
    <row r="66" spans="1:15" ht="12.75">
      <c r="A66" s="31">
        <v>387</v>
      </c>
      <c r="B66" s="32" t="s">
        <v>639</v>
      </c>
      <c r="C66" s="31" t="s">
        <v>495</v>
      </c>
      <c r="D66" s="48">
        <f>VLOOKUP(A66,'Gastos Corrientes '!$A$4:D611,4,0)</f>
        <v>595200</v>
      </c>
      <c r="E66" s="48">
        <f>+VLOOKUP(A66,'Gastos Corrientes '!$A$4:E611,5,0)</f>
        <v>0</v>
      </c>
      <c r="F66" s="65">
        <f>+D66+E66</f>
        <v>595200</v>
      </c>
      <c r="G66" s="49">
        <v>164000</v>
      </c>
      <c r="H66" s="50"/>
      <c r="I66" s="50"/>
      <c r="J66" s="50"/>
      <c r="K66" s="65">
        <f>+G66+H66+I66+J66</f>
        <v>164000</v>
      </c>
      <c r="L66" s="51"/>
      <c r="M66" s="51"/>
      <c r="N66" s="65"/>
      <c r="O66" s="70">
        <f>+F66+K66</f>
        <v>759200</v>
      </c>
    </row>
    <row r="67" spans="1:15" ht="12.75">
      <c r="A67" s="31">
        <v>392</v>
      </c>
      <c r="B67" s="32" t="s">
        <v>46</v>
      </c>
      <c r="C67" s="31" t="s">
        <v>495</v>
      </c>
      <c r="D67" s="48"/>
      <c r="E67" s="48"/>
      <c r="F67" s="65"/>
      <c r="G67" s="49">
        <v>164000</v>
      </c>
      <c r="H67" s="50"/>
      <c r="I67" s="50"/>
      <c r="J67" s="50"/>
      <c r="K67" s="65">
        <f>+G67+H67+I67+J67</f>
        <v>164000</v>
      </c>
      <c r="L67" s="51"/>
      <c r="M67" s="51"/>
      <c r="N67" s="65"/>
      <c r="O67" s="70">
        <f>+F67+K67</f>
        <v>164000</v>
      </c>
    </row>
    <row r="68" spans="1:15" ht="12.75">
      <c r="A68" s="31">
        <v>401</v>
      </c>
      <c r="B68" s="32" t="s">
        <v>47</v>
      </c>
      <c r="C68" s="31" t="s">
        <v>495</v>
      </c>
      <c r="D68" s="48">
        <f>VLOOKUP(A68,'Gastos Corrientes '!$A$4:D613,4,0)</f>
        <v>0</v>
      </c>
      <c r="E68" s="48">
        <f>+VLOOKUP(A68,'Gastos Corrientes '!$A$4:E613,5,0)</f>
        <v>420000</v>
      </c>
      <c r="F68" s="65">
        <f>+D68+E68</f>
        <v>420000</v>
      </c>
      <c r="G68" s="49">
        <v>73400</v>
      </c>
      <c r="H68" s="50"/>
      <c r="I68" s="50"/>
      <c r="J68" s="50"/>
      <c r="K68" s="65">
        <f>+G68+H68+I68+J68</f>
        <v>73400</v>
      </c>
      <c r="L68" s="51"/>
      <c r="M68" s="51"/>
      <c r="N68" s="65"/>
      <c r="O68" s="70">
        <f>+F68+K68</f>
        <v>493400</v>
      </c>
    </row>
    <row r="69" spans="1:15" ht="12.75">
      <c r="A69" s="31">
        <v>411</v>
      </c>
      <c r="B69" s="32" t="s">
        <v>48</v>
      </c>
      <c r="C69" s="31" t="s">
        <v>498</v>
      </c>
      <c r="D69" s="48">
        <f>VLOOKUP(A69,'Gastos Corrientes '!$A$4:D614,4,0)</f>
        <v>595200</v>
      </c>
      <c r="E69" s="48">
        <f>+VLOOKUP(A69,'Gastos Corrientes '!$A$4:E614,5,0)</f>
        <v>0</v>
      </c>
      <c r="F69" s="65">
        <f>+D69+E69</f>
        <v>595200</v>
      </c>
      <c r="G69" s="49">
        <v>171000</v>
      </c>
      <c r="H69" s="50"/>
      <c r="I69" s="50"/>
      <c r="J69" s="50"/>
      <c r="K69" s="65">
        <f>+G69+H69+I69+J69</f>
        <v>171000</v>
      </c>
      <c r="L69" s="51"/>
      <c r="M69" s="51"/>
      <c r="N69" s="65"/>
      <c r="O69" s="70">
        <f>+F69+K69</f>
        <v>766200</v>
      </c>
    </row>
    <row r="70" spans="1:15" ht="12.75">
      <c r="A70" s="31">
        <v>414</v>
      </c>
      <c r="B70" s="32" t="s">
        <v>21</v>
      </c>
      <c r="C70" s="31" t="s">
        <v>498</v>
      </c>
      <c r="D70" s="48">
        <f>VLOOKUP(A70,'Gastos Corrientes '!$A$4:D615,4,0)</f>
        <v>0</v>
      </c>
      <c r="E70" s="48">
        <f>+VLOOKUP(A70,'Gastos Corrientes '!$A$4:E615,5,0)</f>
        <v>595200</v>
      </c>
      <c r="F70" s="65">
        <f>+D70+E70</f>
        <v>595200</v>
      </c>
      <c r="G70" s="49">
        <v>80400</v>
      </c>
      <c r="H70" s="50"/>
      <c r="I70" s="50"/>
      <c r="J70" s="50"/>
      <c r="K70" s="65">
        <f>+G70+H70+I70+J70</f>
        <v>80400</v>
      </c>
      <c r="L70" s="51"/>
      <c r="M70" s="51"/>
      <c r="N70" s="65"/>
      <c r="O70" s="70">
        <f>+F70+K70</f>
        <v>675600</v>
      </c>
    </row>
    <row r="71" spans="1:15" ht="12.75">
      <c r="A71" s="31">
        <v>416</v>
      </c>
      <c r="B71" s="32" t="s">
        <v>10</v>
      </c>
      <c r="C71" s="31" t="s">
        <v>498</v>
      </c>
      <c r="D71" s="48">
        <f>VLOOKUP(A71,'Gastos Corrientes '!$A$4:D616,4,0)</f>
        <v>0</v>
      </c>
      <c r="E71" s="48">
        <f>+VLOOKUP(A71,'Gastos Corrientes '!$A$4:E616,5,0)</f>
        <v>471000</v>
      </c>
      <c r="F71" s="65">
        <f>+D71+E71</f>
        <v>471000</v>
      </c>
      <c r="G71" s="49">
        <v>171000</v>
      </c>
      <c r="H71" s="50"/>
      <c r="I71" s="50"/>
      <c r="J71" s="50"/>
      <c r="K71" s="65">
        <f>+G71+H71+I71+J71</f>
        <v>171000</v>
      </c>
      <c r="L71" s="51"/>
      <c r="M71" s="51"/>
      <c r="N71" s="65"/>
      <c r="O71" s="70">
        <f>+F71+K71</f>
        <v>642000</v>
      </c>
    </row>
    <row r="72" spans="1:15" ht="12.75">
      <c r="A72" s="31">
        <v>417</v>
      </c>
      <c r="B72" s="32" t="s">
        <v>803</v>
      </c>
      <c r="C72" s="31" t="s">
        <v>498</v>
      </c>
      <c r="D72" s="48"/>
      <c r="E72" s="48"/>
      <c r="F72" s="65"/>
      <c r="G72" s="49">
        <v>80400</v>
      </c>
      <c r="H72" s="50"/>
      <c r="I72" s="50"/>
      <c r="J72" s="50"/>
      <c r="K72" s="65">
        <f>+G72+H72+I72+J72</f>
        <v>80400</v>
      </c>
      <c r="L72" s="51"/>
      <c r="M72" s="51"/>
      <c r="N72" s="65"/>
      <c r="O72" s="70">
        <f>+F72+K72</f>
        <v>80400</v>
      </c>
    </row>
    <row r="73" spans="1:15" ht="12.75">
      <c r="A73" s="31">
        <v>419</v>
      </c>
      <c r="B73" s="32" t="s">
        <v>49</v>
      </c>
      <c r="C73" s="31" t="s">
        <v>498</v>
      </c>
      <c r="D73" s="48">
        <f>VLOOKUP(A73,'Gastos Corrientes '!$A$4:D618,4,0)</f>
        <v>595200</v>
      </c>
      <c r="E73" s="48">
        <f>+VLOOKUP(A73,'Gastos Corrientes '!$A$4:E618,5,0)</f>
        <v>0</v>
      </c>
      <c r="F73" s="65">
        <f>+D73+E73</f>
        <v>595200</v>
      </c>
      <c r="G73" s="49">
        <v>171000</v>
      </c>
      <c r="H73" s="50"/>
      <c r="I73" s="50"/>
      <c r="J73" s="50"/>
      <c r="K73" s="65">
        <f>+G73+H73+I73+J73</f>
        <v>171000</v>
      </c>
      <c r="L73" s="51"/>
      <c r="M73" s="51"/>
      <c r="N73" s="65"/>
      <c r="O73" s="70">
        <f>+F73+K73</f>
        <v>766200</v>
      </c>
    </row>
    <row r="74" spans="1:15" ht="12.75">
      <c r="A74" s="31">
        <v>420</v>
      </c>
      <c r="B74" s="32" t="s">
        <v>640</v>
      </c>
      <c r="C74" s="31" t="s">
        <v>498</v>
      </c>
      <c r="D74" s="48">
        <f>VLOOKUP(A74,'Gastos Corrientes '!$A$4:D619,4,0)</f>
        <v>595200</v>
      </c>
      <c r="E74" s="48">
        <f>+VLOOKUP(A74,'Gastos Corrientes '!$A$4:E619,5,0)</f>
        <v>0</v>
      </c>
      <c r="F74" s="65">
        <f>+D74+E74</f>
        <v>595200</v>
      </c>
      <c r="G74" s="49">
        <v>171000</v>
      </c>
      <c r="H74" s="50"/>
      <c r="I74" s="50"/>
      <c r="J74" s="50"/>
      <c r="K74" s="65">
        <f>+G74+H74+I74+J74</f>
        <v>171000</v>
      </c>
      <c r="L74" s="51"/>
      <c r="M74" s="51"/>
      <c r="N74" s="65"/>
      <c r="O74" s="70">
        <f>+F74+K74</f>
        <v>766200</v>
      </c>
    </row>
    <row r="75" spans="1:15" ht="12.75">
      <c r="A75" s="31">
        <v>424</v>
      </c>
      <c r="B75" s="32" t="s">
        <v>6</v>
      </c>
      <c r="C75" s="31" t="s">
        <v>498</v>
      </c>
      <c r="D75" s="48">
        <f>VLOOKUP(A75,'Gastos Corrientes '!$A$4:D620,4,0)</f>
        <v>471000</v>
      </c>
      <c r="E75" s="48">
        <f>+VLOOKUP(A75,'Gastos Corrientes '!$A$4:E620,5,0)</f>
        <v>0</v>
      </c>
      <c r="F75" s="65">
        <f>+D75+E75</f>
        <v>471000</v>
      </c>
      <c r="G75" s="49">
        <v>171000</v>
      </c>
      <c r="H75" s="50"/>
      <c r="I75" s="50"/>
      <c r="J75" s="50"/>
      <c r="K75" s="65">
        <f>+G75+H75+I75+J75</f>
        <v>171000</v>
      </c>
      <c r="L75" s="51"/>
      <c r="M75" s="51"/>
      <c r="N75" s="65"/>
      <c r="O75" s="70">
        <f>+F75+K75</f>
        <v>642000</v>
      </c>
    </row>
    <row r="76" spans="1:15" ht="12.75">
      <c r="A76" s="31">
        <v>426</v>
      </c>
      <c r="B76" s="32" t="s">
        <v>50</v>
      </c>
      <c r="C76" s="31" t="s">
        <v>498</v>
      </c>
      <c r="D76" s="48"/>
      <c r="E76" s="48"/>
      <c r="F76" s="65"/>
      <c r="G76" s="49">
        <v>80400</v>
      </c>
      <c r="H76" s="50"/>
      <c r="I76" s="50"/>
      <c r="J76" s="50"/>
      <c r="K76" s="65">
        <f>+G76+H76+I76+J76</f>
        <v>80400</v>
      </c>
      <c r="L76" s="51"/>
      <c r="M76" s="51"/>
      <c r="N76" s="65"/>
      <c r="O76" s="70">
        <f>+F76+K76</f>
        <v>80400</v>
      </c>
    </row>
    <row r="77" spans="1:15" ht="12.75">
      <c r="A77" s="31">
        <v>427</v>
      </c>
      <c r="B77" s="32" t="s">
        <v>804</v>
      </c>
      <c r="C77" s="31" t="s">
        <v>498</v>
      </c>
      <c r="D77" s="48">
        <f>VLOOKUP(A77,'Gastos Corrientes '!$A$4:D622,4,0)</f>
        <v>0</v>
      </c>
      <c r="E77" s="48">
        <f>+VLOOKUP(A77,'Gastos Corrientes '!$A$4:E622,5,0)</f>
        <v>471000</v>
      </c>
      <c r="F77" s="65">
        <f>+D77+E77</f>
        <v>471000</v>
      </c>
      <c r="G77" s="49">
        <v>171000</v>
      </c>
      <c r="H77" s="50"/>
      <c r="I77" s="50"/>
      <c r="J77" s="50"/>
      <c r="K77" s="65">
        <f>+G77+H77+I77+J77</f>
        <v>171000</v>
      </c>
      <c r="L77" s="51"/>
      <c r="M77" s="51"/>
      <c r="N77" s="65"/>
      <c r="O77" s="70">
        <f>+F77+K77</f>
        <v>642000</v>
      </c>
    </row>
    <row r="78" spans="1:15" ht="12.75">
      <c r="A78" s="31">
        <v>430</v>
      </c>
      <c r="B78" s="32" t="s">
        <v>21</v>
      </c>
      <c r="C78" s="31" t="s">
        <v>498</v>
      </c>
      <c r="D78" s="48">
        <f>VLOOKUP(A78,'Gastos Corrientes '!$A$4:D623,4,0)</f>
        <v>595200</v>
      </c>
      <c r="E78" s="48">
        <f>+VLOOKUP(A78,'Gastos Corrientes '!$A$4:E623,5,0)</f>
        <v>0</v>
      </c>
      <c r="F78" s="65">
        <f>+D78+E78</f>
        <v>595200</v>
      </c>
      <c r="G78" s="49">
        <v>171000</v>
      </c>
      <c r="H78" s="50"/>
      <c r="I78" s="50"/>
      <c r="J78" s="50"/>
      <c r="K78" s="65">
        <f>+G78+H78+I78+J78</f>
        <v>171000</v>
      </c>
      <c r="L78" s="51"/>
      <c r="M78" s="51"/>
      <c r="N78" s="65"/>
      <c r="O78" s="70">
        <f>+F78+K78</f>
        <v>766200</v>
      </c>
    </row>
    <row r="79" spans="1:15" ht="12.75">
      <c r="A79" s="31">
        <v>455</v>
      </c>
      <c r="B79" s="32" t="s">
        <v>661</v>
      </c>
      <c r="C79" s="31" t="s">
        <v>498</v>
      </c>
      <c r="D79" s="48"/>
      <c r="E79" s="48"/>
      <c r="F79" s="65"/>
      <c r="G79" s="49">
        <v>171000</v>
      </c>
      <c r="H79" s="50"/>
      <c r="I79" s="50"/>
      <c r="J79" s="50"/>
      <c r="K79" s="65">
        <f>+G79+H79+I79+J79</f>
        <v>171000</v>
      </c>
      <c r="L79" s="51"/>
      <c r="M79" s="51"/>
      <c r="N79" s="65"/>
      <c r="O79" s="70">
        <f>+F79+K79</f>
        <v>171000</v>
      </c>
    </row>
    <row r="80" spans="1:15" ht="12.75">
      <c r="A80" s="31">
        <v>461</v>
      </c>
      <c r="B80" s="32" t="s">
        <v>53</v>
      </c>
      <c r="C80" s="31" t="s">
        <v>498</v>
      </c>
      <c r="D80" s="48">
        <f>VLOOKUP(A80,'Gastos Corrientes '!$A$4:D625,4,0)</f>
        <v>595200</v>
      </c>
      <c r="E80" s="48">
        <f>+VLOOKUP(A80,'Gastos Corrientes '!$A$4:E625,5,0)</f>
        <v>0</v>
      </c>
      <c r="F80" s="65">
        <f>+D80+E80</f>
        <v>595200</v>
      </c>
      <c r="G80" s="49">
        <v>171000</v>
      </c>
      <c r="H80" s="50"/>
      <c r="I80" s="50"/>
      <c r="J80" s="50"/>
      <c r="K80" s="65">
        <f>+G80+H80+I80+J80</f>
        <v>171000</v>
      </c>
      <c r="L80" s="51"/>
      <c r="M80" s="51"/>
      <c r="N80" s="65"/>
      <c r="O80" s="70">
        <f>+F80+K80</f>
        <v>766200</v>
      </c>
    </row>
    <row r="81" spans="1:15" ht="12.75">
      <c r="A81" s="31">
        <v>462</v>
      </c>
      <c r="B81" s="32" t="s">
        <v>54</v>
      </c>
      <c r="C81" s="31" t="s">
        <v>498</v>
      </c>
      <c r="D81" s="48">
        <f>VLOOKUP(A81,'Gastos Corrientes '!$A$4:D626,4,0)</f>
        <v>0</v>
      </c>
      <c r="E81" s="48">
        <f>+VLOOKUP(A81,'Gastos Corrientes '!$A$4:E626,5,0)</f>
        <v>471000</v>
      </c>
      <c r="F81" s="65">
        <f>+D81+E81</f>
        <v>471000</v>
      </c>
      <c r="G81" s="49">
        <v>80400</v>
      </c>
      <c r="H81" s="50"/>
      <c r="I81" s="50"/>
      <c r="J81" s="50"/>
      <c r="K81" s="65">
        <f>+G81+H81+I81+J81</f>
        <v>80400</v>
      </c>
      <c r="L81" s="51"/>
      <c r="M81" s="51"/>
      <c r="N81" s="65"/>
      <c r="O81" s="70">
        <f>+F81+K81</f>
        <v>551400</v>
      </c>
    </row>
    <row r="82" spans="1:15" ht="12.75">
      <c r="A82" s="31">
        <v>467</v>
      </c>
      <c r="B82" s="32" t="s">
        <v>55</v>
      </c>
      <c r="C82" s="31" t="s">
        <v>498</v>
      </c>
      <c r="D82" s="48"/>
      <c r="E82" s="48"/>
      <c r="F82" s="65"/>
      <c r="G82" s="49">
        <v>80400</v>
      </c>
      <c r="H82" s="50"/>
      <c r="I82" s="50"/>
      <c r="J82" s="50"/>
      <c r="K82" s="65">
        <f>+G82+H82+I82+J82</f>
        <v>80400</v>
      </c>
      <c r="L82" s="51"/>
      <c r="M82" s="51"/>
      <c r="N82" s="65"/>
      <c r="O82" s="70">
        <f>+F82+K82</f>
        <v>80400</v>
      </c>
    </row>
    <row r="83" spans="1:15" ht="12.75">
      <c r="A83" s="31">
        <v>468</v>
      </c>
      <c r="B83" s="32" t="s">
        <v>724</v>
      </c>
      <c r="C83" s="31" t="s">
        <v>498</v>
      </c>
      <c r="D83" s="48"/>
      <c r="E83" s="48"/>
      <c r="F83" s="65"/>
      <c r="G83" s="49">
        <v>171000</v>
      </c>
      <c r="H83" s="50"/>
      <c r="I83" s="50"/>
      <c r="J83" s="50"/>
      <c r="K83" s="65">
        <f>+G83+H83+I83+J83</f>
        <v>171000</v>
      </c>
      <c r="L83" s="51"/>
      <c r="M83" s="51"/>
      <c r="N83" s="65"/>
      <c r="O83" s="70">
        <f>+F83+K83</f>
        <v>171000</v>
      </c>
    </row>
    <row r="84" spans="1:15" ht="12.75">
      <c r="A84" s="31">
        <v>469</v>
      </c>
      <c r="B84" s="32" t="s">
        <v>29</v>
      </c>
      <c r="C84" s="31" t="s">
        <v>498</v>
      </c>
      <c r="D84" s="48">
        <f>VLOOKUP(A84,'Gastos Corrientes '!$A$4:D629,4,0)</f>
        <v>0</v>
      </c>
      <c r="E84" s="48">
        <f>+VLOOKUP(A84,'Gastos Corrientes '!$A$4:E629,5,0)</f>
        <v>595200</v>
      </c>
      <c r="F84" s="65">
        <f>+D84+E84</f>
        <v>595200</v>
      </c>
      <c r="G84" s="49">
        <v>171000</v>
      </c>
      <c r="H84" s="50"/>
      <c r="I84" s="50"/>
      <c r="J84" s="50"/>
      <c r="K84" s="65">
        <f>+G84+H84+I84+J84</f>
        <v>171000</v>
      </c>
      <c r="L84" s="51"/>
      <c r="M84" s="51"/>
      <c r="N84" s="65"/>
      <c r="O84" s="70">
        <f>+F84+K84</f>
        <v>766200</v>
      </c>
    </row>
    <row r="85" spans="1:15" ht="12.75">
      <c r="A85" s="31">
        <v>470</v>
      </c>
      <c r="B85" s="32" t="s">
        <v>110</v>
      </c>
      <c r="C85" s="31" t="s">
        <v>498</v>
      </c>
      <c r="D85" s="48">
        <f>VLOOKUP(A85,'Gastos Corrientes '!$A$4:D630,4,0)</f>
        <v>471000</v>
      </c>
      <c r="E85" s="48">
        <f>+VLOOKUP(A85,'Gastos Corrientes '!$A$4:E630,5,0)</f>
        <v>0</v>
      </c>
      <c r="F85" s="65">
        <f>+D85+E85</f>
        <v>471000</v>
      </c>
      <c r="G85" s="49">
        <v>171000</v>
      </c>
      <c r="H85" s="50"/>
      <c r="I85" s="50"/>
      <c r="J85" s="50"/>
      <c r="K85" s="65">
        <f>+G85+H85+I85+J85</f>
        <v>171000</v>
      </c>
      <c r="L85" s="51"/>
      <c r="M85" s="51"/>
      <c r="N85" s="65"/>
      <c r="O85" s="70">
        <f>+F85+K85</f>
        <v>642000</v>
      </c>
    </row>
    <row r="86" spans="1:15" ht="12.75">
      <c r="A86" s="31">
        <v>472</v>
      </c>
      <c r="B86" s="32" t="s">
        <v>17</v>
      </c>
      <c r="C86" s="31" t="s">
        <v>498</v>
      </c>
      <c r="D86" s="48">
        <f>VLOOKUP(A86,'Gastos Corrientes '!$A$4:D631,4,0)</f>
        <v>420000</v>
      </c>
      <c r="E86" s="48">
        <f>+VLOOKUP(A86,'Gastos Corrientes '!$A$4:E631,5,0)</f>
        <v>0</v>
      </c>
      <c r="F86" s="65">
        <f>+D86+E86</f>
        <v>420000</v>
      </c>
      <c r="G86" s="49">
        <v>80400</v>
      </c>
      <c r="H86" s="50"/>
      <c r="I86" s="50"/>
      <c r="J86" s="50"/>
      <c r="K86" s="65">
        <f>+G86+H86+I86+J86</f>
        <v>80400</v>
      </c>
      <c r="L86" s="51"/>
      <c r="M86" s="51"/>
      <c r="N86" s="65"/>
      <c r="O86" s="70">
        <f>+F86+K86</f>
        <v>500400</v>
      </c>
    </row>
    <row r="87" spans="1:15" ht="12.75">
      <c r="A87" s="31">
        <v>473</v>
      </c>
      <c r="B87" s="32" t="s">
        <v>721</v>
      </c>
      <c r="C87" s="31" t="s">
        <v>498</v>
      </c>
      <c r="D87" s="48"/>
      <c r="E87" s="48"/>
      <c r="F87" s="65"/>
      <c r="G87" s="49">
        <v>80400</v>
      </c>
      <c r="H87" s="50"/>
      <c r="I87" s="50"/>
      <c r="J87" s="50"/>
      <c r="K87" s="65">
        <f>+G87+H87+I87+J87</f>
        <v>80400</v>
      </c>
      <c r="L87" s="51"/>
      <c r="M87" s="51"/>
      <c r="N87" s="65"/>
      <c r="O87" s="70">
        <f>+F87+K87</f>
        <v>80400</v>
      </c>
    </row>
    <row r="88" spans="1:15" ht="12.75">
      <c r="A88" s="31">
        <v>475</v>
      </c>
      <c r="B88" s="32" t="s">
        <v>10</v>
      </c>
      <c r="C88" s="31" t="s">
        <v>498</v>
      </c>
      <c r="D88" s="48">
        <f>VLOOKUP(A88,'Gastos Corrientes '!$A$4:D633,4,0)</f>
        <v>471000</v>
      </c>
      <c r="E88" s="48">
        <f>+VLOOKUP(A88,'Gastos Corrientes '!$A$4:E633,5,0)</f>
        <v>0</v>
      </c>
      <c r="F88" s="65">
        <f>+D88+E88</f>
        <v>471000</v>
      </c>
      <c r="G88" s="49">
        <v>80400</v>
      </c>
      <c r="H88" s="50"/>
      <c r="I88" s="50"/>
      <c r="J88" s="50"/>
      <c r="K88" s="65">
        <f>+G88+H88+I88+J88</f>
        <v>80400</v>
      </c>
      <c r="L88" s="51"/>
      <c r="M88" s="51"/>
      <c r="N88" s="65"/>
      <c r="O88" s="70">
        <f>+F88+K88</f>
        <v>551400</v>
      </c>
    </row>
    <row r="89" spans="1:15" ht="12.75">
      <c r="A89" s="16">
        <v>479</v>
      </c>
      <c r="B89" s="27" t="s">
        <v>692</v>
      </c>
      <c r="C89" s="17" t="s">
        <v>498</v>
      </c>
      <c r="D89" s="48"/>
      <c r="E89" s="49">
        <v>471000</v>
      </c>
      <c r="F89" s="65">
        <f>+D89+E89</f>
        <v>471000</v>
      </c>
      <c r="G89" s="48"/>
      <c r="H89" s="48"/>
      <c r="I89" s="48"/>
      <c r="J89" s="48"/>
      <c r="K89" s="65"/>
      <c r="L89" s="51"/>
      <c r="M89" s="51"/>
      <c r="N89" s="65"/>
      <c r="O89" s="70">
        <f>+F89+K89</f>
        <v>471000</v>
      </c>
    </row>
    <row r="90" spans="1:15" ht="12.75">
      <c r="A90" s="31">
        <v>481</v>
      </c>
      <c r="B90" s="32" t="s">
        <v>661</v>
      </c>
      <c r="C90" s="31" t="s">
        <v>498</v>
      </c>
      <c r="D90" s="48"/>
      <c r="E90" s="48"/>
      <c r="F90" s="65"/>
      <c r="G90" s="49">
        <v>171000</v>
      </c>
      <c r="H90" s="50"/>
      <c r="I90" s="50"/>
      <c r="J90" s="50"/>
      <c r="K90" s="65">
        <f>+G90+H90+I90+J90</f>
        <v>171000</v>
      </c>
      <c r="L90" s="51"/>
      <c r="M90" s="51"/>
      <c r="N90" s="65"/>
      <c r="O90" s="70">
        <f>+F90+K90</f>
        <v>171000</v>
      </c>
    </row>
    <row r="91" spans="1:15" ht="12.75">
      <c r="A91" s="31">
        <v>487</v>
      </c>
      <c r="B91" s="32" t="s">
        <v>10</v>
      </c>
      <c r="C91" s="31" t="s">
        <v>498</v>
      </c>
      <c r="D91" s="48">
        <f>VLOOKUP(A91,'Gastos Corrientes '!$A$4:D635,4,0)</f>
        <v>595200</v>
      </c>
      <c r="E91" s="48">
        <f>+VLOOKUP(A91,'Gastos Corrientes '!$A$4:E635,5,0)</f>
        <v>0</v>
      </c>
      <c r="F91" s="65">
        <f>+D91+E91</f>
        <v>595200</v>
      </c>
      <c r="G91" s="49">
        <v>80400</v>
      </c>
      <c r="H91" s="50"/>
      <c r="I91" s="50"/>
      <c r="J91" s="50"/>
      <c r="K91" s="65">
        <f>+G91+H91+I91+J91</f>
        <v>80400</v>
      </c>
      <c r="L91" s="51"/>
      <c r="M91" s="51"/>
      <c r="N91" s="65"/>
      <c r="O91" s="70">
        <f>+F91+K91</f>
        <v>675600</v>
      </c>
    </row>
    <row r="92" spans="1:15" ht="12.75">
      <c r="A92" s="31">
        <v>488</v>
      </c>
      <c r="B92" s="32" t="s">
        <v>21</v>
      </c>
      <c r="C92" s="31" t="s">
        <v>498</v>
      </c>
      <c r="D92" s="48"/>
      <c r="E92" s="48"/>
      <c r="F92" s="65"/>
      <c r="G92" s="49">
        <v>80400</v>
      </c>
      <c r="H92" s="50"/>
      <c r="I92" s="50"/>
      <c r="J92" s="50"/>
      <c r="K92" s="65">
        <f>+G92+H92+I92+J92</f>
        <v>80400</v>
      </c>
      <c r="L92" s="51"/>
      <c r="M92" s="51"/>
      <c r="N92" s="65"/>
      <c r="O92" s="70">
        <f>+F92+K92</f>
        <v>80400</v>
      </c>
    </row>
    <row r="93" spans="1:15" ht="12.75">
      <c r="A93" s="31">
        <v>490</v>
      </c>
      <c r="B93" s="32" t="s">
        <v>57</v>
      </c>
      <c r="C93" s="31" t="s">
        <v>498</v>
      </c>
      <c r="D93" s="48"/>
      <c r="E93" s="48"/>
      <c r="F93" s="65"/>
      <c r="G93" s="49">
        <v>80400</v>
      </c>
      <c r="H93" s="50"/>
      <c r="I93" s="50"/>
      <c r="J93" s="50"/>
      <c r="K93" s="65">
        <f>+G93+H93+I93+J93</f>
        <v>80400</v>
      </c>
      <c r="L93" s="51"/>
      <c r="M93" s="51"/>
      <c r="N93" s="65"/>
      <c r="O93" s="70">
        <f>+F93+K93</f>
        <v>80400</v>
      </c>
    </row>
    <row r="94" spans="1:15" ht="12.75">
      <c r="A94" s="31">
        <v>492</v>
      </c>
      <c r="B94" s="32" t="s">
        <v>17</v>
      </c>
      <c r="C94" s="31" t="s">
        <v>502</v>
      </c>
      <c r="D94" s="48"/>
      <c r="E94" s="48"/>
      <c r="F94" s="65"/>
      <c r="G94" s="49">
        <v>172000</v>
      </c>
      <c r="H94" s="50"/>
      <c r="I94" s="50"/>
      <c r="J94" s="50"/>
      <c r="K94" s="65">
        <f>+G94+H94+I94+J94</f>
        <v>172000</v>
      </c>
      <c r="L94" s="51"/>
      <c r="M94" s="51"/>
      <c r="N94" s="65"/>
      <c r="O94" s="70">
        <f>+F94+K94</f>
        <v>172000</v>
      </c>
    </row>
    <row r="95" spans="1:15" ht="12.75">
      <c r="A95" s="31">
        <v>495</v>
      </c>
      <c r="B95" s="32" t="s">
        <v>800</v>
      </c>
      <c r="C95" s="31" t="s">
        <v>502</v>
      </c>
      <c r="D95" s="48"/>
      <c r="E95" s="48"/>
      <c r="F95" s="65"/>
      <c r="G95" s="49">
        <v>81400</v>
      </c>
      <c r="H95" s="50"/>
      <c r="I95" s="50"/>
      <c r="J95" s="50"/>
      <c r="K95" s="65">
        <f>+G95+H95+I95+J95</f>
        <v>81400</v>
      </c>
      <c r="L95" s="51"/>
      <c r="M95" s="51"/>
      <c r="N95" s="65"/>
      <c r="O95" s="70">
        <f>+F95+K95</f>
        <v>81400</v>
      </c>
    </row>
    <row r="96" spans="1:15" ht="12.75">
      <c r="A96" s="31">
        <v>501</v>
      </c>
      <c r="B96" s="32" t="s">
        <v>17</v>
      </c>
      <c r="C96" s="31" t="s">
        <v>502</v>
      </c>
      <c r="D96" s="48">
        <f>VLOOKUP(A96,'Gastos Corrientes '!$A$4:D640,4,0)</f>
        <v>471000</v>
      </c>
      <c r="E96" s="48">
        <f>+VLOOKUP(A96,'Gastos Corrientes '!$A$4:E640,5,0)</f>
        <v>0</v>
      </c>
      <c r="F96" s="65">
        <f>+D96+E96</f>
        <v>471000</v>
      </c>
      <c r="G96" s="49">
        <v>172000</v>
      </c>
      <c r="H96" s="50"/>
      <c r="I96" s="50"/>
      <c r="J96" s="50"/>
      <c r="K96" s="65">
        <f>+G96+H96+I96+J96</f>
        <v>172000</v>
      </c>
      <c r="L96" s="51"/>
      <c r="M96" s="51"/>
      <c r="N96" s="65"/>
      <c r="O96" s="70">
        <f>+F96+K96</f>
        <v>643000</v>
      </c>
    </row>
    <row r="97" spans="1:15" ht="12.75">
      <c r="A97" s="31">
        <v>506</v>
      </c>
      <c r="B97" s="32" t="s">
        <v>58</v>
      </c>
      <c r="C97" s="31" t="s">
        <v>502</v>
      </c>
      <c r="D97" s="48">
        <f>VLOOKUP(A97,'Gastos Corrientes '!$A$4:D641,4,0)</f>
        <v>595200</v>
      </c>
      <c r="E97" s="48">
        <f>+VLOOKUP(A97,'Gastos Corrientes '!$A$4:E641,5,0)</f>
        <v>0</v>
      </c>
      <c r="F97" s="65">
        <f>+D97+E97</f>
        <v>595200</v>
      </c>
      <c r="G97" s="49">
        <v>172000</v>
      </c>
      <c r="H97" s="50"/>
      <c r="I97" s="50"/>
      <c r="J97" s="50"/>
      <c r="K97" s="65">
        <f>+G97+H97+I97+J97</f>
        <v>172000</v>
      </c>
      <c r="L97" s="51"/>
      <c r="M97" s="51"/>
      <c r="N97" s="65"/>
      <c r="O97" s="70">
        <f>+F97+K97</f>
        <v>767200</v>
      </c>
    </row>
    <row r="98" spans="1:15" ht="12.75">
      <c r="A98" s="31">
        <v>509</v>
      </c>
      <c r="B98" s="32" t="s">
        <v>59</v>
      </c>
      <c r="C98" s="31" t="s">
        <v>502</v>
      </c>
      <c r="D98" s="48">
        <f>VLOOKUP(A98,'Gastos Corrientes '!$A$4:D642,4,0)</f>
        <v>595200</v>
      </c>
      <c r="E98" s="48">
        <f>+VLOOKUP(A98,'Gastos Corrientes '!$A$4:E642,5,0)</f>
        <v>0</v>
      </c>
      <c r="F98" s="65">
        <f>+D98+E98</f>
        <v>595200</v>
      </c>
      <c r="G98" s="49">
        <v>172000</v>
      </c>
      <c r="H98" s="50"/>
      <c r="I98" s="50"/>
      <c r="J98" s="50"/>
      <c r="K98" s="65">
        <f>+G98+H98+I98+J98</f>
        <v>172000</v>
      </c>
      <c r="L98" s="51"/>
      <c r="M98" s="51"/>
      <c r="N98" s="65"/>
      <c r="O98" s="70">
        <f>+F98+K98</f>
        <v>767200</v>
      </c>
    </row>
    <row r="99" spans="1:15" ht="12.75">
      <c r="A99" s="31">
        <v>512</v>
      </c>
      <c r="B99" s="32" t="s">
        <v>869</v>
      </c>
      <c r="C99" s="31" t="s">
        <v>502</v>
      </c>
      <c r="D99" s="48">
        <f>VLOOKUP(A99,'Gastos Corrientes '!$A$4:D643,4,0)</f>
        <v>0</v>
      </c>
      <c r="E99" s="48">
        <f>+VLOOKUP(A99,'Gastos Corrientes '!$A$4:E643,5,0)</f>
        <v>471000</v>
      </c>
      <c r="F99" s="65">
        <f>+D99+E99</f>
        <v>471000</v>
      </c>
      <c r="G99" s="50"/>
      <c r="H99" s="49">
        <v>172000</v>
      </c>
      <c r="I99" s="50"/>
      <c r="J99" s="50"/>
      <c r="K99" s="65">
        <f>+G99+H99+I99+J99</f>
        <v>172000</v>
      </c>
      <c r="L99" s="51"/>
      <c r="M99" s="51"/>
      <c r="N99" s="65"/>
      <c r="O99" s="70">
        <f>+F99+K99</f>
        <v>643000</v>
      </c>
    </row>
    <row r="100" spans="1:15" ht="12.75">
      <c r="A100" s="31">
        <v>517</v>
      </c>
      <c r="B100" s="32" t="s">
        <v>24</v>
      </c>
      <c r="C100" s="31" t="s">
        <v>502</v>
      </c>
      <c r="D100" s="48">
        <f>VLOOKUP(A100,'Gastos Corrientes '!$A$4:D644,4,0)</f>
        <v>471000</v>
      </c>
      <c r="E100" s="48">
        <f>+VLOOKUP(A100,'Gastos Corrientes '!$A$4:E644,5,0)</f>
        <v>0</v>
      </c>
      <c r="F100" s="65">
        <f>+D100+E100</f>
        <v>471000</v>
      </c>
      <c r="G100" s="49">
        <v>172000</v>
      </c>
      <c r="H100" s="50"/>
      <c r="I100" s="50"/>
      <c r="J100" s="50"/>
      <c r="K100" s="65">
        <f>+G100+H100+I100+J100</f>
        <v>172000</v>
      </c>
      <c r="L100" s="51"/>
      <c r="M100" s="51"/>
      <c r="N100" s="65"/>
      <c r="O100" s="70">
        <f>+F100+K100</f>
        <v>643000</v>
      </c>
    </row>
    <row r="101" spans="1:15" ht="12.75">
      <c r="A101" s="31">
        <v>522</v>
      </c>
      <c r="B101" s="32" t="s">
        <v>797</v>
      </c>
      <c r="C101" s="31" t="s">
        <v>502</v>
      </c>
      <c r="D101" s="48">
        <f>VLOOKUP(A101,'Gastos Corrientes '!$A$4:D645,4,0)</f>
        <v>0</v>
      </c>
      <c r="E101" s="48">
        <f>+VLOOKUP(A101,'Gastos Corrientes '!$A$4:E645,5,0)</f>
        <v>471000</v>
      </c>
      <c r="F101" s="65">
        <f>+D101+E101</f>
        <v>471000</v>
      </c>
      <c r="G101" s="49">
        <v>172000</v>
      </c>
      <c r="H101" s="50"/>
      <c r="I101" s="50"/>
      <c r="J101" s="50"/>
      <c r="K101" s="65">
        <f>+G101+H101+I101+J101</f>
        <v>172000</v>
      </c>
      <c r="L101" s="51"/>
      <c r="M101" s="51"/>
      <c r="N101" s="65"/>
      <c r="O101" s="70">
        <f>+F101+K101</f>
        <v>643000</v>
      </c>
    </row>
    <row r="102" spans="1:15" ht="12.75">
      <c r="A102" s="31">
        <v>528</v>
      </c>
      <c r="B102" s="32" t="s">
        <v>722</v>
      </c>
      <c r="C102" s="31" t="s">
        <v>492</v>
      </c>
      <c r="D102" s="48">
        <f>VLOOKUP(A102,'Gastos Corrientes '!$A$4:D646,4,0)</f>
        <v>0</v>
      </c>
      <c r="E102" s="48">
        <f>+VLOOKUP(A102,'Gastos Corrientes '!$A$4:E646,5,0)</f>
        <v>595200</v>
      </c>
      <c r="F102" s="65">
        <f>+D102+E102</f>
        <v>595200</v>
      </c>
      <c r="G102" s="49">
        <v>163000</v>
      </c>
      <c r="H102" s="50"/>
      <c r="I102" s="50"/>
      <c r="J102" s="50"/>
      <c r="K102" s="65">
        <f>+G102+H102+I102+J102</f>
        <v>163000</v>
      </c>
      <c r="L102" s="51"/>
      <c r="M102" s="51"/>
      <c r="N102" s="65"/>
      <c r="O102" s="70">
        <f>+F102+K102</f>
        <v>758200</v>
      </c>
    </row>
    <row r="103" spans="1:15" ht="12.75">
      <c r="A103" s="31">
        <v>544</v>
      </c>
      <c r="B103" s="32" t="s">
        <v>29</v>
      </c>
      <c r="C103" s="31" t="s">
        <v>492</v>
      </c>
      <c r="D103" s="48">
        <f>VLOOKUP(A103,'Gastos Corrientes '!$A$4:D647,4,0)</f>
        <v>0</v>
      </c>
      <c r="E103" s="48">
        <f>+VLOOKUP(A103,'Gastos Corrientes '!$A$4:E647,5,0)</f>
        <v>471000</v>
      </c>
      <c r="F103" s="65">
        <f>+D103+E103</f>
        <v>471000</v>
      </c>
      <c r="G103" s="49">
        <v>163000</v>
      </c>
      <c r="H103" s="50"/>
      <c r="I103" s="50"/>
      <c r="J103" s="50"/>
      <c r="K103" s="65">
        <f>+G103+H103+I103+J103</f>
        <v>163000</v>
      </c>
      <c r="L103" s="51"/>
      <c r="M103" s="51"/>
      <c r="N103" s="65"/>
      <c r="O103" s="70">
        <f>+F103+K103</f>
        <v>634000</v>
      </c>
    </row>
    <row r="104" spans="1:15" ht="12.75">
      <c r="A104" s="31">
        <v>545</v>
      </c>
      <c r="B104" s="32" t="s">
        <v>17</v>
      </c>
      <c r="C104" s="31" t="s">
        <v>492</v>
      </c>
      <c r="D104" s="48">
        <f>VLOOKUP(A104,'Gastos Corrientes '!$A$4:D648,4,0)</f>
        <v>0</v>
      </c>
      <c r="E104" s="48">
        <f>+VLOOKUP(A104,'Gastos Corrientes '!$A$4:E648,5,0)</f>
        <v>471000</v>
      </c>
      <c r="F104" s="65">
        <f>+D104+E104</f>
        <v>471000</v>
      </c>
      <c r="G104" s="49">
        <v>163000</v>
      </c>
      <c r="H104" s="50"/>
      <c r="I104" s="50"/>
      <c r="J104" s="50"/>
      <c r="K104" s="65">
        <f>+G104+H104+I104+J104</f>
        <v>163000</v>
      </c>
      <c r="L104" s="51"/>
      <c r="M104" s="51"/>
      <c r="N104" s="65"/>
      <c r="O104" s="70">
        <f>+F104+K104</f>
        <v>634000</v>
      </c>
    </row>
    <row r="105" spans="1:15" ht="12.75">
      <c r="A105" s="31">
        <v>549</v>
      </c>
      <c r="B105" s="32" t="s">
        <v>6</v>
      </c>
      <c r="C105" s="31" t="s">
        <v>492</v>
      </c>
      <c r="D105" s="48">
        <f>VLOOKUP(A105,'Gastos Corrientes '!$A$4:D649,4,0)</f>
        <v>0</v>
      </c>
      <c r="E105" s="48">
        <f>+VLOOKUP(A105,'Gastos Corrientes '!$A$4:E649,5,0)</f>
        <v>595200</v>
      </c>
      <c r="F105" s="65">
        <f>+D105+E105</f>
        <v>595200</v>
      </c>
      <c r="G105" s="49">
        <v>163000</v>
      </c>
      <c r="H105" s="50"/>
      <c r="I105" s="50"/>
      <c r="J105" s="50"/>
      <c r="K105" s="65">
        <f>+G105+H105+I105+J105</f>
        <v>163000</v>
      </c>
      <c r="L105" s="51"/>
      <c r="M105" s="51"/>
      <c r="N105" s="65"/>
      <c r="O105" s="70">
        <f>+F105+K105</f>
        <v>758200</v>
      </c>
    </row>
    <row r="106" spans="1:15" ht="12.75">
      <c r="A106" s="31">
        <v>555</v>
      </c>
      <c r="B106" s="32" t="s">
        <v>10</v>
      </c>
      <c r="C106" s="31" t="s">
        <v>492</v>
      </c>
      <c r="D106" s="48"/>
      <c r="E106" s="48"/>
      <c r="F106" s="65"/>
      <c r="G106" s="49">
        <v>163000</v>
      </c>
      <c r="H106" s="50"/>
      <c r="I106" s="50"/>
      <c r="J106" s="50"/>
      <c r="K106" s="65">
        <f>+G106+H106+I106+J106</f>
        <v>163000</v>
      </c>
      <c r="L106" s="51"/>
      <c r="M106" s="51"/>
      <c r="N106" s="65"/>
      <c r="O106" s="70">
        <f>+F106+K106</f>
        <v>163000</v>
      </c>
    </row>
    <row r="107" spans="1:15" ht="12.75">
      <c r="A107" s="31">
        <v>560</v>
      </c>
      <c r="B107" s="32" t="s">
        <v>62</v>
      </c>
      <c r="C107" s="31" t="s">
        <v>492</v>
      </c>
      <c r="D107" s="48">
        <f>VLOOKUP(A107,'Gastos Corrientes '!$A$4:D651,4,0)</f>
        <v>0</v>
      </c>
      <c r="E107" s="48">
        <f>+VLOOKUP(A107,'Gastos Corrientes '!$A$4:E651,5,0)</f>
        <v>595200</v>
      </c>
      <c r="F107" s="65">
        <f>+D107+E107</f>
        <v>595200</v>
      </c>
      <c r="G107" s="49">
        <v>163000</v>
      </c>
      <c r="H107" s="50"/>
      <c r="I107" s="50"/>
      <c r="J107" s="50"/>
      <c r="K107" s="65">
        <f>+G107+H107+I107+J107</f>
        <v>163000</v>
      </c>
      <c r="L107" s="51"/>
      <c r="M107" s="51"/>
      <c r="N107" s="65"/>
      <c r="O107" s="70">
        <f>+F107+K107</f>
        <v>758200</v>
      </c>
    </row>
    <row r="108" spans="1:15" ht="12.75">
      <c r="A108" s="31">
        <v>567</v>
      </c>
      <c r="B108" s="32" t="s">
        <v>21</v>
      </c>
      <c r="C108" s="31" t="s">
        <v>492</v>
      </c>
      <c r="D108" s="48"/>
      <c r="E108" s="48"/>
      <c r="F108" s="65"/>
      <c r="G108" s="49">
        <v>163000</v>
      </c>
      <c r="H108" s="50"/>
      <c r="I108" s="50"/>
      <c r="J108" s="50"/>
      <c r="K108" s="65">
        <f>+G108+H108+I108+J108</f>
        <v>163000</v>
      </c>
      <c r="L108" s="51"/>
      <c r="M108" s="51"/>
      <c r="N108" s="65"/>
      <c r="O108" s="70">
        <f>+F108+K108</f>
        <v>163000</v>
      </c>
    </row>
    <row r="109" spans="1:15" ht="12.75">
      <c r="A109" s="31">
        <v>581</v>
      </c>
      <c r="B109" s="32" t="s">
        <v>17</v>
      </c>
      <c r="C109" s="31" t="s">
        <v>492</v>
      </c>
      <c r="D109" s="48">
        <f>VLOOKUP(A109,'Gastos Corrientes '!$A$4:D653,4,0)</f>
        <v>0</v>
      </c>
      <c r="E109" s="48">
        <f>+VLOOKUP(A109,'Gastos Corrientes '!$A$4:E653,5,0)</f>
        <v>471000</v>
      </c>
      <c r="F109" s="65">
        <f>+D109+E109</f>
        <v>471000</v>
      </c>
      <c r="G109" s="49">
        <v>72400</v>
      </c>
      <c r="H109" s="50"/>
      <c r="I109" s="50"/>
      <c r="J109" s="50"/>
      <c r="K109" s="65">
        <f>+G109+H109+I109+J109</f>
        <v>72400</v>
      </c>
      <c r="L109" s="51"/>
      <c r="M109" s="51"/>
      <c r="N109" s="65"/>
      <c r="O109" s="70">
        <f>+F109+K109</f>
        <v>543400</v>
      </c>
    </row>
    <row r="110" spans="1:15" ht="12.75">
      <c r="A110" s="31">
        <v>586</v>
      </c>
      <c r="B110" s="32" t="s">
        <v>14</v>
      </c>
      <c r="C110" s="31" t="s">
        <v>492</v>
      </c>
      <c r="D110" s="48">
        <f>VLOOKUP(A110,'Gastos Corrientes '!$A$4:D654,4,0)</f>
        <v>471000</v>
      </c>
      <c r="E110" s="48">
        <f>+VLOOKUP(A110,'Gastos Corrientes '!$A$4:E654,5,0)</f>
        <v>0</v>
      </c>
      <c r="F110" s="65">
        <f>+D110+E110</f>
        <v>471000</v>
      </c>
      <c r="G110" s="49">
        <v>72400</v>
      </c>
      <c r="H110" s="50"/>
      <c r="I110" s="50"/>
      <c r="J110" s="50"/>
      <c r="K110" s="65">
        <f>+G110+H110+I110+J110</f>
        <v>72400</v>
      </c>
      <c r="L110" s="51"/>
      <c r="M110" s="51"/>
      <c r="N110" s="65"/>
      <c r="O110" s="70">
        <f>+F110+K110</f>
        <v>543400</v>
      </c>
    </row>
    <row r="111" spans="1:15" ht="12.75">
      <c r="A111" s="31">
        <v>588</v>
      </c>
      <c r="B111" s="32" t="s">
        <v>17</v>
      </c>
      <c r="C111" s="31" t="s">
        <v>492</v>
      </c>
      <c r="D111" s="48"/>
      <c r="E111" s="48"/>
      <c r="F111" s="65"/>
      <c r="G111" s="49">
        <v>163000</v>
      </c>
      <c r="H111" s="50"/>
      <c r="I111" s="50"/>
      <c r="J111" s="50"/>
      <c r="K111" s="65">
        <f>+G111+H111+I111+J111</f>
        <v>163000</v>
      </c>
      <c r="L111" s="51"/>
      <c r="M111" s="51"/>
      <c r="N111" s="65"/>
      <c r="O111" s="70">
        <f>+F111+K111</f>
        <v>163000</v>
      </c>
    </row>
    <row r="112" spans="1:15" ht="12.75">
      <c r="A112" s="31">
        <v>603</v>
      </c>
      <c r="B112" s="32" t="s">
        <v>64</v>
      </c>
      <c r="C112" s="31" t="s">
        <v>512</v>
      </c>
      <c r="D112" s="48"/>
      <c r="E112" s="48"/>
      <c r="F112" s="65"/>
      <c r="G112" s="49">
        <v>79400</v>
      </c>
      <c r="H112" s="50"/>
      <c r="I112" s="50"/>
      <c r="J112" s="50"/>
      <c r="K112" s="65">
        <f>+G112+H112+I112+J112</f>
        <v>79400</v>
      </c>
      <c r="L112" s="51"/>
      <c r="M112" s="51"/>
      <c r="N112" s="65"/>
      <c r="O112" s="70">
        <f>+F112+K112</f>
        <v>79400</v>
      </c>
    </row>
    <row r="113" spans="1:15" ht="12.75">
      <c r="A113" s="31">
        <v>612</v>
      </c>
      <c r="B113" s="32" t="s">
        <v>11</v>
      </c>
      <c r="C113" s="31" t="s">
        <v>510</v>
      </c>
      <c r="D113" s="48">
        <f>VLOOKUP(A113,'Gastos Corrientes '!$A$4:D657,4,0)</f>
        <v>0</v>
      </c>
      <c r="E113" s="48">
        <f>+VLOOKUP(A113,'Gastos Corrientes '!$A$4:E657,5,0)</f>
        <v>471000</v>
      </c>
      <c r="F113" s="65">
        <f>+D113+E113</f>
        <v>471000</v>
      </c>
      <c r="G113" s="49">
        <v>178000</v>
      </c>
      <c r="H113" s="50"/>
      <c r="I113" s="50"/>
      <c r="J113" s="50"/>
      <c r="K113" s="65">
        <f>+G113+H113+I113+J113</f>
        <v>178000</v>
      </c>
      <c r="L113" s="51"/>
      <c r="M113" s="51"/>
      <c r="N113" s="65"/>
      <c r="O113" s="70">
        <f>+F113+K113</f>
        <v>649000</v>
      </c>
    </row>
    <row r="114" spans="1:15" ht="12.75">
      <c r="A114" s="31">
        <v>621</v>
      </c>
      <c r="B114" s="32" t="s">
        <v>17</v>
      </c>
      <c r="C114" s="31" t="s">
        <v>510</v>
      </c>
      <c r="D114" s="48">
        <f>VLOOKUP(A114,'Gastos Corrientes '!$A$4:D658,4,0)</f>
        <v>0</v>
      </c>
      <c r="E114" s="48">
        <f>+VLOOKUP(A114,'Gastos Corrientes '!$A$4:E658,5,0)</f>
        <v>471000</v>
      </c>
      <c r="F114" s="65">
        <f>+D114+E114</f>
        <v>471000</v>
      </c>
      <c r="G114" s="49">
        <v>178000</v>
      </c>
      <c r="H114" s="50"/>
      <c r="I114" s="50"/>
      <c r="J114" s="50"/>
      <c r="K114" s="65">
        <f>+G114+H114+I114+J114</f>
        <v>178000</v>
      </c>
      <c r="L114" s="51"/>
      <c r="M114" s="51"/>
      <c r="N114" s="65"/>
      <c r="O114" s="70">
        <f>+F114+K114</f>
        <v>649000</v>
      </c>
    </row>
    <row r="115" spans="1:15" ht="12.75">
      <c r="A115" s="31">
        <v>624</v>
      </c>
      <c r="B115" s="32" t="s">
        <v>10</v>
      </c>
      <c r="C115" s="31" t="s">
        <v>510</v>
      </c>
      <c r="D115" s="48"/>
      <c r="E115" s="48"/>
      <c r="F115" s="65"/>
      <c r="G115" s="49">
        <v>178000</v>
      </c>
      <c r="H115" s="50"/>
      <c r="I115" s="50"/>
      <c r="J115" s="50"/>
      <c r="K115" s="65">
        <f>+G115+H115+I115+J115</f>
        <v>178000</v>
      </c>
      <c r="L115" s="51"/>
      <c r="M115" s="51"/>
      <c r="N115" s="65"/>
      <c r="O115" s="70">
        <f>+F115+K115</f>
        <v>178000</v>
      </c>
    </row>
    <row r="116" spans="1:15" ht="12.75">
      <c r="A116" s="31">
        <v>644</v>
      </c>
      <c r="B116" s="32" t="s">
        <v>16</v>
      </c>
      <c r="C116" s="31" t="s">
        <v>685</v>
      </c>
      <c r="D116" s="48">
        <f>VLOOKUP(A116,'Gastos Corrientes '!$A$4:D660,4,0)</f>
        <v>595200</v>
      </c>
      <c r="E116" s="48">
        <f>+VLOOKUP(A116,'Gastos Corrientes '!$A$4:E660,5,0)</f>
        <v>0</v>
      </c>
      <c r="F116" s="65">
        <f>+D116+E116</f>
        <v>595200</v>
      </c>
      <c r="G116" s="49">
        <v>203000</v>
      </c>
      <c r="H116" s="50"/>
      <c r="I116" s="50"/>
      <c r="J116" s="50"/>
      <c r="K116" s="65">
        <f>+G116+H116+I116+J116</f>
        <v>203000</v>
      </c>
      <c r="L116" s="51"/>
      <c r="M116" s="51"/>
      <c r="N116" s="65"/>
      <c r="O116" s="70">
        <f>+F116+K116</f>
        <v>798200</v>
      </c>
    </row>
    <row r="117" spans="1:15" ht="12.75">
      <c r="A117" s="31">
        <v>645</v>
      </c>
      <c r="B117" s="32" t="s">
        <v>842</v>
      </c>
      <c r="C117" s="31" t="s">
        <v>685</v>
      </c>
      <c r="D117" s="48">
        <f>VLOOKUP(A117,'Gastos Corrientes '!$A$4:D661,4,0)</f>
        <v>0</v>
      </c>
      <c r="E117" s="48">
        <f>+VLOOKUP(A117,'Gastos Corrientes '!$A$4:E661,5,0)</f>
        <v>420000</v>
      </c>
      <c r="F117" s="65">
        <f>+D117+E117</f>
        <v>420000</v>
      </c>
      <c r="G117" s="49">
        <v>203000</v>
      </c>
      <c r="H117" s="50"/>
      <c r="I117" s="50"/>
      <c r="J117" s="50"/>
      <c r="K117" s="65">
        <f>+G117+H117+I117+J117</f>
        <v>203000</v>
      </c>
      <c r="L117" s="51"/>
      <c r="M117" s="51"/>
      <c r="N117" s="65"/>
      <c r="O117" s="70">
        <f>+F117+K117</f>
        <v>623000</v>
      </c>
    </row>
    <row r="118" spans="1:15" ht="12.75">
      <c r="A118" s="31">
        <v>665</v>
      </c>
      <c r="B118" s="32" t="s">
        <v>799</v>
      </c>
      <c r="C118" s="31" t="s">
        <v>500</v>
      </c>
      <c r="D118" s="48"/>
      <c r="E118" s="48"/>
      <c r="F118" s="65"/>
      <c r="G118" s="49">
        <v>176000</v>
      </c>
      <c r="H118" s="50"/>
      <c r="I118" s="50"/>
      <c r="J118" s="50"/>
      <c r="K118" s="65">
        <f>+G118+H118+I118+J118</f>
        <v>176000</v>
      </c>
      <c r="L118" s="51"/>
      <c r="M118" s="51"/>
      <c r="N118" s="65"/>
      <c r="O118" s="70">
        <f>+F118+K118</f>
        <v>176000</v>
      </c>
    </row>
    <row r="119" spans="1:15" ht="12.75">
      <c r="A119" s="31">
        <v>676</v>
      </c>
      <c r="B119" s="32" t="s">
        <v>10</v>
      </c>
      <c r="C119" s="31" t="s">
        <v>500</v>
      </c>
      <c r="D119" s="48">
        <f>VLOOKUP(A119,'Gastos Corrientes '!$A$4:D663,4,0)</f>
        <v>0</v>
      </c>
      <c r="E119" s="48">
        <f>+VLOOKUP(A119,'Gastos Corrientes '!$A$4:E663,5,0)</f>
        <v>595200</v>
      </c>
      <c r="F119" s="65">
        <f>+D119+E119</f>
        <v>595200</v>
      </c>
      <c r="G119" s="49">
        <v>176000</v>
      </c>
      <c r="H119" s="50"/>
      <c r="I119" s="50"/>
      <c r="J119" s="50"/>
      <c r="K119" s="65">
        <f>+G119+H119+I119+J119</f>
        <v>176000</v>
      </c>
      <c r="L119" s="51"/>
      <c r="M119" s="51"/>
      <c r="N119" s="65"/>
      <c r="O119" s="70">
        <f>+F119+K119</f>
        <v>771200</v>
      </c>
    </row>
    <row r="120" spans="1:15" ht="12.75">
      <c r="A120" s="31">
        <v>700</v>
      </c>
      <c r="B120" s="32" t="s">
        <v>661</v>
      </c>
      <c r="C120" s="31" t="s">
        <v>501</v>
      </c>
      <c r="D120" s="48">
        <f>VLOOKUP(A120,'Gastos Corrientes '!$A$4:D664,4,0)</f>
        <v>0</v>
      </c>
      <c r="E120" s="48">
        <f>+VLOOKUP(A120,'Gastos Corrientes '!$A$4:E664,5,0)</f>
        <v>471000</v>
      </c>
      <c r="F120" s="65">
        <f>+D120+E120</f>
        <v>471000</v>
      </c>
      <c r="G120" s="49">
        <v>176000</v>
      </c>
      <c r="H120" s="50"/>
      <c r="I120" s="50"/>
      <c r="J120" s="50"/>
      <c r="K120" s="65">
        <f>+G120+H120+I120+J120</f>
        <v>176000</v>
      </c>
      <c r="L120" s="51"/>
      <c r="M120" s="51"/>
      <c r="N120" s="65"/>
      <c r="O120" s="70">
        <f>+F120+K120</f>
        <v>647000</v>
      </c>
    </row>
    <row r="121" spans="1:15" ht="12.75">
      <c r="A121" s="31">
        <v>707</v>
      </c>
      <c r="B121" s="32" t="s">
        <v>70</v>
      </c>
      <c r="C121" s="31" t="s">
        <v>501</v>
      </c>
      <c r="D121" s="48"/>
      <c r="E121" s="48"/>
      <c r="F121" s="65"/>
      <c r="G121" s="49">
        <v>176000</v>
      </c>
      <c r="H121" s="50"/>
      <c r="I121" s="50"/>
      <c r="J121" s="50"/>
      <c r="K121" s="65">
        <f>+G121+H121+I121+J121</f>
        <v>176000</v>
      </c>
      <c r="L121" s="51"/>
      <c r="M121" s="51"/>
      <c r="N121" s="65"/>
      <c r="O121" s="70">
        <f>+F121+K121</f>
        <v>176000</v>
      </c>
    </row>
    <row r="122" spans="1:15" ht="12.75">
      <c r="A122" s="31">
        <v>709</v>
      </c>
      <c r="B122" s="32" t="s">
        <v>730</v>
      </c>
      <c r="C122" s="31" t="s">
        <v>501</v>
      </c>
      <c r="D122" s="48"/>
      <c r="E122" s="48"/>
      <c r="F122" s="65"/>
      <c r="G122" s="49">
        <v>176000</v>
      </c>
      <c r="H122" s="50"/>
      <c r="I122" s="50"/>
      <c r="J122" s="50"/>
      <c r="K122" s="65">
        <f>+G122+H122+I122+J122</f>
        <v>176000</v>
      </c>
      <c r="L122" s="51"/>
      <c r="M122" s="51"/>
      <c r="N122" s="65"/>
      <c r="O122" s="70">
        <f>+F122+K122</f>
        <v>176000</v>
      </c>
    </row>
    <row r="123" spans="1:15" ht="12.75">
      <c r="A123" s="31">
        <v>714</v>
      </c>
      <c r="B123" s="32" t="s">
        <v>71</v>
      </c>
      <c r="C123" s="31" t="s">
        <v>501</v>
      </c>
      <c r="D123" s="48">
        <f>VLOOKUP(A123,'Gastos Corrientes '!$A$4:D667,4,0)</f>
        <v>420000</v>
      </c>
      <c r="E123" s="48">
        <f>+VLOOKUP(A123,'Gastos Corrientes '!$A$4:E667,5,0)</f>
        <v>0</v>
      </c>
      <c r="F123" s="65">
        <f>+D123+E123</f>
        <v>420000</v>
      </c>
      <c r="G123" s="49">
        <v>176000</v>
      </c>
      <c r="H123" s="50"/>
      <c r="I123" s="50"/>
      <c r="J123" s="50"/>
      <c r="K123" s="65">
        <f>+G123+H123+I123+J123</f>
        <v>176000</v>
      </c>
      <c r="L123" s="51"/>
      <c r="M123" s="51"/>
      <c r="N123" s="65"/>
      <c r="O123" s="70">
        <f>+F123+K123</f>
        <v>596000</v>
      </c>
    </row>
    <row r="124" spans="1:15" ht="12.75">
      <c r="A124" s="31">
        <v>716</v>
      </c>
      <c r="B124" s="32" t="s">
        <v>788</v>
      </c>
      <c r="C124" s="31" t="s">
        <v>511</v>
      </c>
      <c r="D124" s="48"/>
      <c r="E124" s="48"/>
      <c r="F124" s="65"/>
      <c r="G124" s="49">
        <v>103400</v>
      </c>
      <c r="H124" s="50"/>
      <c r="I124" s="50"/>
      <c r="J124" s="50"/>
      <c r="K124" s="65">
        <f>+G124+H124+I124+J124</f>
        <v>103400</v>
      </c>
      <c r="L124" s="51"/>
      <c r="M124" s="51"/>
      <c r="N124" s="65"/>
      <c r="O124" s="70">
        <f>+F124+K124</f>
        <v>103400</v>
      </c>
    </row>
    <row r="125" spans="1:15" ht="12.75">
      <c r="A125" s="31">
        <v>718</v>
      </c>
      <c r="B125" s="32" t="s">
        <v>10</v>
      </c>
      <c r="C125" s="31" t="s">
        <v>511</v>
      </c>
      <c r="D125" s="48"/>
      <c r="E125" s="48"/>
      <c r="F125" s="65"/>
      <c r="G125" s="49">
        <v>194000</v>
      </c>
      <c r="H125" s="50"/>
      <c r="I125" s="50"/>
      <c r="J125" s="50"/>
      <c r="K125" s="65">
        <f>+G125+H125+I125+J125</f>
        <v>194000</v>
      </c>
      <c r="L125" s="51"/>
      <c r="M125" s="51"/>
      <c r="N125" s="65"/>
      <c r="O125" s="70">
        <f>+F125+K125</f>
        <v>194000</v>
      </c>
    </row>
    <row r="126" spans="1:15" ht="12.75">
      <c r="A126" s="31">
        <v>725</v>
      </c>
      <c r="B126" s="32" t="s">
        <v>14</v>
      </c>
      <c r="C126" s="31" t="s">
        <v>511</v>
      </c>
      <c r="D126" s="48"/>
      <c r="E126" s="48"/>
      <c r="F126" s="65"/>
      <c r="G126" s="49">
        <v>194000</v>
      </c>
      <c r="H126" s="50"/>
      <c r="I126" s="50"/>
      <c r="J126" s="50"/>
      <c r="K126" s="65">
        <f>+G126+H126+I126+J126</f>
        <v>194000</v>
      </c>
      <c r="L126" s="51"/>
      <c r="M126" s="51"/>
      <c r="N126" s="65"/>
      <c r="O126" s="70">
        <f>+F126+K126</f>
        <v>194000</v>
      </c>
    </row>
    <row r="127" spans="1:15" ht="12.75">
      <c r="A127" s="31">
        <v>763</v>
      </c>
      <c r="B127" s="32" t="s">
        <v>870</v>
      </c>
      <c r="C127" s="31" t="s">
        <v>507</v>
      </c>
      <c r="D127" s="48"/>
      <c r="E127" s="48"/>
      <c r="F127" s="65"/>
      <c r="G127" s="50"/>
      <c r="H127" s="49">
        <v>198000</v>
      </c>
      <c r="I127" s="50"/>
      <c r="J127" s="50"/>
      <c r="K127" s="65">
        <f>+G127+H127+I127+J127</f>
        <v>198000</v>
      </c>
      <c r="L127" s="51"/>
      <c r="M127" s="51"/>
      <c r="N127" s="65"/>
      <c r="O127" s="70">
        <f>+F127+K127</f>
        <v>198000</v>
      </c>
    </row>
    <row r="128" spans="1:15" ht="12.75">
      <c r="A128" s="31">
        <v>766</v>
      </c>
      <c r="B128" s="32" t="s">
        <v>73</v>
      </c>
      <c r="C128" s="31" t="s">
        <v>507</v>
      </c>
      <c r="D128" s="48">
        <f>VLOOKUP(A128,'Gastos Corrientes '!$A$4:D672,4,0)</f>
        <v>595200</v>
      </c>
      <c r="E128" s="48">
        <f>+VLOOKUP(A128,'Gastos Corrientes '!$A$4:E672,5,0)</f>
        <v>0</v>
      </c>
      <c r="F128" s="65">
        <f>+D128+E128</f>
        <v>595200</v>
      </c>
      <c r="G128" s="49">
        <v>198000</v>
      </c>
      <c r="H128" s="50"/>
      <c r="I128" s="50"/>
      <c r="J128" s="50"/>
      <c r="K128" s="65">
        <f>+G128+H128+I128+J128</f>
        <v>198000</v>
      </c>
      <c r="L128" s="51"/>
      <c r="M128" s="51"/>
      <c r="N128" s="65"/>
      <c r="O128" s="70">
        <f>+F128+K128</f>
        <v>793200</v>
      </c>
    </row>
    <row r="129" spans="1:15" ht="12.75">
      <c r="A129" s="31">
        <v>779</v>
      </c>
      <c r="B129" s="32" t="s">
        <v>21</v>
      </c>
      <c r="C129" s="31" t="s">
        <v>503</v>
      </c>
      <c r="D129" s="48"/>
      <c r="E129" s="48"/>
      <c r="F129" s="65"/>
      <c r="G129" s="49">
        <v>182000</v>
      </c>
      <c r="H129" s="50"/>
      <c r="I129" s="50"/>
      <c r="J129" s="50"/>
      <c r="K129" s="65">
        <f>+G129+H129+I129+J129</f>
        <v>182000</v>
      </c>
      <c r="L129" s="51"/>
      <c r="M129" s="51"/>
      <c r="N129" s="65"/>
      <c r="O129" s="70">
        <f>+F129+K129</f>
        <v>182000</v>
      </c>
    </row>
    <row r="130" spans="1:15" ht="12.75">
      <c r="A130" s="31">
        <v>790</v>
      </c>
      <c r="B130" s="32" t="s">
        <v>74</v>
      </c>
      <c r="C130" s="31" t="s">
        <v>508</v>
      </c>
      <c r="D130" s="48"/>
      <c r="E130" s="48"/>
      <c r="F130" s="65"/>
      <c r="G130" s="49">
        <v>182000</v>
      </c>
      <c r="H130" s="50"/>
      <c r="I130" s="50"/>
      <c r="J130" s="50"/>
      <c r="K130" s="65">
        <f>+G130+H130+I130+J130</f>
        <v>182000</v>
      </c>
      <c r="L130" s="51"/>
      <c r="M130" s="51"/>
      <c r="N130" s="65"/>
      <c r="O130" s="70">
        <f>+F130+K130</f>
        <v>182000</v>
      </c>
    </row>
    <row r="131" spans="1:15" ht="12.75">
      <c r="A131" s="31">
        <v>793</v>
      </c>
      <c r="B131" s="32" t="s">
        <v>75</v>
      </c>
      <c r="C131" s="31" t="s">
        <v>508</v>
      </c>
      <c r="D131" s="48">
        <f>VLOOKUP(A131,'Gastos Corrientes '!$A$4:D675,4,0)</f>
        <v>595200</v>
      </c>
      <c r="E131" s="48">
        <f>+VLOOKUP(A131,'Gastos Corrientes '!$A$4:E675,5,0)</f>
        <v>0</v>
      </c>
      <c r="F131" s="65">
        <f>+D131+E131</f>
        <v>595200</v>
      </c>
      <c r="G131" s="49">
        <v>91400</v>
      </c>
      <c r="H131" s="50"/>
      <c r="I131" s="50"/>
      <c r="J131" s="50"/>
      <c r="K131" s="65">
        <f>+G131+H131+I131+J131</f>
        <v>91400</v>
      </c>
      <c r="L131" s="51"/>
      <c r="M131" s="51"/>
      <c r="N131" s="65"/>
      <c r="O131" s="70">
        <f>+F131+K131</f>
        <v>686600</v>
      </c>
    </row>
    <row r="132" spans="1:15" ht="12.75">
      <c r="A132" s="31">
        <v>802</v>
      </c>
      <c r="B132" s="32" t="s">
        <v>39</v>
      </c>
      <c r="C132" s="31" t="s">
        <v>508</v>
      </c>
      <c r="D132" s="48">
        <f>VLOOKUP(A132,'Gastos Corrientes '!$A$4:D676,4,0)</f>
        <v>595200</v>
      </c>
      <c r="E132" s="48">
        <f>+VLOOKUP(A132,'Gastos Corrientes '!$A$4:E676,5,0)</f>
        <v>0</v>
      </c>
      <c r="F132" s="65">
        <f>+D132+E132</f>
        <v>595200</v>
      </c>
      <c r="G132" s="49">
        <v>182000</v>
      </c>
      <c r="H132" s="50"/>
      <c r="I132" s="50"/>
      <c r="J132" s="50"/>
      <c r="K132" s="65">
        <f>+G132+H132+I132+J132</f>
        <v>182000</v>
      </c>
      <c r="L132" s="51"/>
      <c r="M132" s="51"/>
      <c r="N132" s="65"/>
      <c r="O132" s="70">
        <f>+F132+K132</f>
        <v>777200</v>
      </c>
    </row>
    <row r="133" spans="1:15" ht="12.75">
      <c r="A133" s="31">
        <v>805</v>
      </c>
      <c r="B133" s="32" t="s">
        <v>29</v>
      </c>
      <c r="C133" s="31" t="s">
        <v>499</v>
      </c>
      <c r="D133" s="48">
        <f>VLOOKUP(A133,'Gastos Corrientes '!$A$4:D677,4,0)</f>
        <v>471000</v>
      </c>
      <c r="E133" s="48">
        <f>+VLOOKUP(A133,'Gastos Corrientes '!$A$4:E677,5,0)</f>
        <v>0</v>
      </c>
      <c r="F133" s="65">
        <f>+D133+E133</f>
        <v>471000</v>
      </c>
      <c r="G133" s="49">
        <v>173000</v>
      </c>
      <c r="H133" s="50"/>
      <c r="I133" s="50"/>
      <c r="J133" s="50"/>
      <c r="K133" s="65">
        <f>+G133+H133+I133+J133</f>
        <v>173000</v>
      </c>
      <c r="L133" s="51"/>
      <c r="M133" s="51"/>
      <c r="N133" s="65"/>
      <c r="O133" s="70">
        <f>+F133+K133</f>
        <v>644000</v>
      </c>
    </row>
    <row r="134" spans="1:15" ht="12.75">
      <c r="A134" s="31">
        <v>806</v>
      </c>
      <c r="B134" s="32" t="s">
        <v>29</v>
      </c>
      <c r="C134" s="31" t="s">
        <v>499</v>
      </c>
      <c r="D134" s="48">
        <f>VLOOKUP(A134,'Gastos Corrientes '!$A$4:D678,4,0)</f>
        <v>0</v>
      </c>
      <c r="E134" s="48">
        <f>+VLOOKUP(A134,'Gastos Corrientes '!$A$4:E678,5,0)</f>
        <v>420000</v>
      </c>
      <c r="F134" s="65">
        <f>+D134+E134</f>
        <v>420000</v>
      </c>
      <c r="G134" s="49">
        <v>82400</v>
      </c>
      <c r="H134" s="50"/>
      <c r="I134" s="50"/>
      <c r="J134" s="50"/>
      <c r="K134" s="65">
        <f>+G134+H134+I134+J134</f>
        <v>82400</v>
      </c>
      <c r="L134" s="51"/>
      <c r="M134" s="51"/>
      <c r="N134" s="65"/>
      <c r="O134" s="70">
        <f>+F134+K134</f>
        <v>502400</v>
      </c>
    </row>
    <row r="135" spans="1:15" ht="12.75">
      <c r="A135" s="31">
        <v>808</v>
      </c>
      <c r="B135" s="32" t="s">
        <v>638</v>
      </c>
      <c r="C135" s="31" t="s">
        <v>499</v>
      </c>
      <c r="D135" s="48">
        <f>VLOOKUP(A135,'Gastos Corrientes '!$A$4:D679,4,0)</f>
        <v>595200</v>
      </c>
      <c r="E135" s="48">
        <f>+VLOOKUP(A135,'Gastos Corrientes '!$A$4:E679,5,0)</f>
        <v>0</v>
      </c>
      <c r="F135" s="65">
        <f>+D135+E135</f>
        <v>595200</v>
      </c>
      <c r="G135" s="49">
        <v>173000</v>
      </c>
      <c r="H135" s="50"/>
      <c r="I135" s="50"/>
      <c r="J135" s="50"/>
      <c r="K135" s="65">
        <f>+G135+H135+I135+J135</f>
        <v>173000</v>
      </c>
      <c r="L135" s="51"/>
      <c r="M135" s="51"/>
      <c r="N135" s="65"/>
      <c r="O135" s="70">
        <f>+F135+K135</f>
        <v>768200</v>
      </c>
    </row>
    <row r="136" spans="1:15" ht="12.75">
      <c r="A136" s="31">
        <v>811</v>
      </c>
      <c r="B136" s="32" t="s">
        <v>142</v>
      </c>
      <c r="C136" s="31" t="s">
        <v>499</v>
      </c>
      <c r="D136" s="48"/>
      <c r="E136" s="48"/>
      <c r="F136" s="65"/>
      <c r="G136" s="49">
        <v>82400</v>
      </c>
      <c r="H136" s="50"/>
      <c r="I136" s="50"/>
      <c r="J136" s="50"/>
      <c r="K136" s="65">
        <f>+G136+H136+I136+J136</f>
        <v>82400</v>
      </c>
      <c r="L136" s="51"/>
      <c r="M136" s="51"/>
      <c r="N136" s="65"/>
      <c r="O136" s="70">
        <f>+F136+K136</f>
        <v>82400</v>
      </c>
    </row>
    <row r="137" spans="1:15" ht="12.75">
      <c r="A137" s="31">
        <v>816</v>
      </c>
      <c r="B137" s="32" t="s">
        <v>796</v>
      </c>
      <c r="C137" s="31" t="s">
        <v>499</v>
      </c>
      <c r="D137" s="48"/>
      <c r="E137" s="48"/>
      <c r="F137" s="65"/>
      <c r="G137" s="49">
        <v>173000</v>
      </c>
      <c r="H137" s="50"/>
      <c r="I137" s="50"/>
      <c r="J137" s="50"/>
      <c r="K137" s="65">
        <f>+G137+H137+I137+J137</f>
        <v>173000</v>
      </c>
      <c r="L137" s="51"/>
      <c r="M137" s="51"/>
      <c r="N137" s="65"/>
      <c r="O137" s="70">
        <f>+F137+K137</f>
        <v>173000</v>
      </c>
    </row>
    <row r="138" spans="1:15" ht="12.75">
      <c r="A138" s="31">
        <v>819</v>
      </c>
      <c r="B138" s="32" t="s">
        <v>718</v>
      </c>
      <c r="C138" s="31" t="s">
        <v>499</v>
      </c>
      <c r="D138" s="48"/>
      <c r="E138" s="48"/>
      <c r="F138" s="65"/>
      <c r="G138" s="49">
        <v>173000</v>
      </c>
      <c r="H138" s="50"/>
      <c r="I138" s="50"/>
      <c r="J138" s="50"/>
      <c r="K138" s="65">
        <f>+G138+H138+I138+J138</f>
        <v>173000</v>
      </c>
      <c r="L138" s="51"/>
      <c r="M138" s="51"/>
      <c r="N138" s="65"/>
      <c r="O138" s="70">
        <f>+F138+K138</f>
        <v>173000</v>
      </c>
    </row>
    <row r="139" spans="1:15" ht="12.75">
      <c r="A139" s="31">
        <v>823</v>
      </c>
      <c r="B139" s="32" t="s">
        <v>143</v>
      </c>
      <c r="C139" s="31" t="s">
        <v>499</v>
      </c>
      <c r="D139" s="48"/>
      <c r="E139" s="48"/>
      <c r="F139" s="65"/>
      <c r="G139" s="49">
        <v>173000</v>
      </c>
      <c r="H139" s="50"/>
      <c r="I139" s="50"/>
      <c r="J139" s="50"/>
      <c r="K139" s="65">
        <f>+G139+H139+I139+J139</f>
        <v>173000</v>
      </c>
      <c r="L139" s="51"/>
      <c r="M139" s="51"/>
      <c r="N139" s="65"/>
      <c r="O139" s="70">
        <f>+F139+K139</f>
        <v>173000</v>
      </c>
    </row>
    <row r="140" spans="1:15" ht="12.75">
      <c r="A140" s="31">
        <v>826</v>
      </c>
      <c r="B140" s="32" t="s">
        <v>57</v>
      </c>
      <c r="C140" s="31" t="s">
        <v>493</v>
      </c>
      <c r="D140" s="48">
        <f>VLOOKUP(A140,'Gastos Corrientes '!$A$4:D684,4,0)</f>
        <v>0</v>
      </c>
      <c r="E140" s="48">
        <f>+VLOOKUP(A140,'Gastos Corrientes '!$A$4:E684,5,0)</f>
        <v>595200</v>
      </c>
      <c r="F140" s="65">
        <f>+D140+E140</f>
        <v>595200</v>
      </c>
      <c r="G140" s="49">
        <v>191000</v>
      </c>
      <c r="H140" s="50"/>
      <c r="I140" s="50"/>
      <c r="J140" s="50"/>
      <c r="K140" s="65">
        <f>+G140+H140+I140+J140</f>
        <v>191000</v>
      </c>
      <c r="L140" s="51"/>
      <c r="M140" s="51"/>
      <c r="N140" s="65"/>
      <c r="O140" s="70">
        <f>+F140+K140</f>
        <v>786200</v>
      </c>
    </row>
    <row r="141" spans="1:15" ht="12.75">
      <c r="A141" s="31">
        <v>829</v>
      </c>
      <c r="B141" s="32" t="s">
        <v>144</v>
      </c>
      <c r="C141" s="31" t="s">
        <v>496</v>
      </c>
      <c r="D141" s="48">
        <f>VLOOKUP(A141,'Gastos Corrientes '!$A$4:D685,4,0)</f>
        <v>595200</v>
      </c>
      <c r="E141" s="48">
        <f>+VLOOKUP(A141,'Gastos Corrientes '!$A$4:E685,5,0)</f>
        <v>0</v>
      </c>
      <c r="F141" s="65">
        <f>+D141+E141</f>
        <v>595200</v>
      </c>
      <c r="G141" s="49">
        <v>201000</v>
      </c>
      <c r="H141" s="50"/>
      <c r="I141" s="50"/>
      <c r="J141" s="50"/>
      <c r="K141" s="65">
        <f>+G141+H141+I141+J141</f>
        <v>201000</v>
      </c>
      <c r="L141" s="51"/>
      <c r="M141" s="51"/>
      <c r="N141" s="65"/>
      <c r="O141" s="70">
        <f>+F141+K141</f>
        <v>796200</v>
      </c>
    </row>
    <row r="142" spans="1:15" ht="12.75">
      <c r="A142" s="31">
        <v>830</v>
      </c>
      <c r="B142" s="32" t="s">
        <v>661</v>
      </c>
      <c r="C142" s="31" t="s">
        <v>496</v>
      </c>
      <c r="D142" s="48"/>
      <c r="E142" s="48"/>
      <c r="F142" s="65"/>
      <c r="G142" s="49">
        <v>201000</v>
      </c>
      <c r="H142" s="50"/>
      <c r="I142" s="50"/>
      <c r="J142" s="50"/>
      <c r="K142" s="65">
        <f>+G142+H142+I142+J142</f>
        <v>201000</v>
      </c>
      <c r="L142" s="51"/>
      <c r="M142" s="51"/>
      <c r="N142" s="65"/>
      <c r="O142" s="70">
        <f>+F142+K142</f>
        <v>201000</v>
      </c>
    </row>
    <row r="143" spans="1:15" ht="12.75">
      <c r="A143" s="31">
        <v>832</v>
      </c>
      <c r="B143" s="32" t="s">
        <v>719</v>
      </c>
      <c r="C143" s="31" t="s">
        <v>496</v>
      </c>
      <c r="D143" s="48"/>
      <c r="E143" s="48"/>
      <c r="F143" s="65"/>
      <c r="G143" s="49">
        <v>201000</v>
      </c>
      <c r="H143" s="50"/>
      <c r="I143" s="50"/>
      <c r="J143" s="50"/>
      <c r="K143" s="65">
        <f>+G143+H143+I143+J143</f>
        <v>201000</v>
      </c>
      <c r="L143" s="51"/>
      <c r="M143" s="51"/>
      <c r="N143" s="65"/>
      <c r="O143" s="70">
        <f>+F143+K143</f>
        <v>201000</v>
      </c>
    </row>
    <row r="144" spans="1:15" ht="12.75">
      <c r="A144" s="31">
        <v>859</v>
      </c>
      <c r="B144" s="32" t="s">
        <v>661</v>
      </c>
      <c r="C144" s="31" t="s">
        <v>498</v>
      </c>
      <c r="D144" s="48">
        <f>VLOOKUP(A144,'Gastos Corrientes '!$A$4:D688,4,0)</f>
        <v>0</v>
      </c>
      <c r="E144" s="48">
        <f>+VLOOKUP(A144,'Gastos Corrientes '!$A$4:E688,5,0)</f>
        <v>420000</v>
      </c>
      <c r="F144" s="65">
        <f>+D144+E144</f>
        <v>420000</v>
      </c>
      <c r="G144" s="49">
        <v>171000</v>
      </c>
      <c r="H144" s="50"/>
      <c r="I144" s="50"/>
      <c r="J144" s="50"/>
      <c r="K144" s="65">
        <f>+G144+H144+I144+J144</f>
        <v>171000</v>
      </c>
      <c r="L144" s="51"/>
      <c r="M144" s="51"/>
      <c r="N144" s="65"/>
      <c r="O144" s="70">
        <f>+F144+K144</f>
        <v>591000</v>
      </c>
    </row>
    <row r="145" spans="1:15" ht="12.75">
      <c r="A145" s="31">
        <v>861</v>
      </c>
      <c r="B145" s="32" t="s">
        <v>6</v>
      </c>
      <c r="C145" s="31" t="s">
        <v>497</v>
      </c>
      <c r="D145" s="48">
        <f>VLOOKUP(A145,'Gastos Corrientes '!$A$4:D689,4,0)</f>
        <v>595200</v>
      </c>
      <c r="E145" s="48">
        <f>+VLOOKUP(A145,'Gastos Corrientes '!$A$4:E689,5,0)</f>
        <v>0</v>
      </c>
      <c r="F145" s="65">
        <f>+D145+E145</f>
        <v>595200</v>
      </c>
      <c r="G145" s="49">
        <v>128000</v>
      </c>
      <c r="H145" s="50"/>
      <c r="I145" s="50"/>
      <c r="J145" s="50"/>
      <c r="K145" s="65">
        <f>+G145+H145+I145+J145</f>
        <v>128000</v>
      </c>
      <c r="L145" s="51"/>
      <c r="M145" s="51"/>
      <c r="N145" s="65"/>
      <c r="O145" s="70">
        <f>+F145+K145</f>
        <v>723200</v>
      </c>
    </row>
    <row r="146" spans="1:15" ht="12.75">
      <c r="A146" s="31">
        <v>870</v>
      </c>
      <c r="B146" s="32" t="s">
        <v>16</v>
      </c>
      <c r="C146" s="31" t="s">
        <v>492</v>
      </c>
      <c r="D146" s="48"/>
      <c r="E146" s="48"/>
      <c r="F146" s="65"/>
      <c r="G146" s="49">
        <v>163000</v>
      </c>
      <c r="H146" s="50"/>
      <c r="I146" s="50"/>
      <c r="J146" s="50"/>
      <c r="K146" s="65">
        <f>+G146+H146+I146+J146</f>
        <v>163000</v>
      </c>
      <c r="L146" s="51"/>
      <c r="M146" s="51"/>
      <c r="N146" s="65"/>
      <c r="O146" s="70">
        <f>+F146+K146</f>
        <v>163000</v>
      </c>
    </row>
    <row r="147" spans="1:15" ht="12.75">
      <c r="A147" s="31">
        <v>873</v>
      </c>
      <c r="B147" s="32" t="s">
        <v>720</v>
      </c>
      <c r="C147" s="31" t="s">
        <v>492</v>
      </c>
      <c r="D147" s="48">
        <f>VLOOKUP(A147,'Gastos Corrientes '!$A$4:D691,4,0)</f>
        <v>0</v>
      </c>
      <c r="E147" s="48">
        <f>+VLOOKUP(A147,'Gastos Corrientes '!$A$4:E691,5,0)</f>
        <v>595200</v>
      </c>
      <c r="F147" s="65">
        <f>+D147+E147</f>
        <v>595200</v>
      </c>
      <c r="G147" s="49">
        <v>163000</v>
      </c>
      <c r="H147" s="50"/>
      <c r="I147" s="50"/>
      <c r="J147" s="50"/>
      <c r="K147" s="65">
        <f>+G147+H147+I147+J147</f>
        <v>163000</v>
      </c>
      <c r="L147" s="51"/>
      <c r="M147" s="51"/>
      <c r="N147" s="65"/>
      <c r="O147" s="70">
        <f>+F147+K147</f>
        <v>758200</v>
      </c>
    </row>
    <row r="148" spans="1:15" ht="12.75">
      <c r="A148" s="31">
        <v>876</v>
      </c>
      <c r="B148" s="32" t="s">
        <v>797</v>
      </c>
      <c r="C148" s="31" t="s">
        <v>498</v>
      </c>
      <c r="D148" s="48">
        <f>VLOOKUP(A148,'Gastos Corrientes '!$A$4:D692,4,0)</f>
        <v>0</v>
      </c>
      <c r="E148" s="48">
        <f>+VLOOKUP(A148,'Gastos Corrientes '!$A$4:E692,5,0)</f>
        <v>471000</v>
      </c>
      <c r="F148" s="65">
        <f>+D148+E148</f>
        <v>471000</v>
      </c>
      <c r="G148" s="49">
        <v>171000</v>
      </c>
      <c r="H148" s="50"/>
      <c r="I148" s="50"/>
      <c r="J148" s="50"/>
      <c r="K148" s="65">
        <f>+G148+H148+I148+J148</f>
        <v>171000</v>
      </c>
      <c r="L148" s="51"/>
      <c r="M148" s="51"/>
      <c r="N148" s="65"/>
      <c r="O148" s="70">
        <f>+F148+K148</f>
        <v>642000</v>
      </c>
    </row>
    <row r="149" spans="1:15" ht="12.75">
      <c r="A149" s="31">
        <v>886</v>
      </c>
      <c r="B149" s="32" t="s">
        <v>79</v>
      </c>
      <c r="C149" s="31" t="s">
        <v>495</v>
      </c>
      <c r="D149" s="48"/>
      <c r="E149" s="48"/>
      <c r="F149" s="65"/>
      <c r="G149" s="49">
        <v>73400</v>
      </c>
      <c r="H149" s="50"/>
      <c r="I149" s="50"/>
      <c r="J149" s="50"/>
      <c r="K149" s="65">
        <f>+G149+H149+I149+J149</f>
        <v>73400</v>
      </c>
      <c r="L149" s="51"/>
      <c r="M149" s="51"/>
      <c r="N149" s="65"/>
      <c r="O149" s="70">
        <f>+F149+K149</f>
        <v>73400</v>
      </c>
    </row>
    <row r="150" spans="1:15" ht="12.75">
      <c r="A150" s="31">
        <v>897</v>
      </c>
      <c r="B150" s="32" t="s">
        <v>80</v>
      </c>
      <c r="C150" s="31" t="s">
        <v>499</v>
      </c>
      <c r="D150" s="48"/>
      <c r="E150" s="48"/>
      <c r="F150" s="65"/>
      <c r="G150" s="49">
        <v>173000</v>
      </c>
      <c r="H150" s="50"/>
      <c r="I150" s="50"/>
      <c r="J150" s="50"/>
      <c r="K150" s="65">
        <f>+G150+H150+I150+J150</f>
        <v>173000</v>
      </c>
      <c r="L150" s="51"/>
      <c r="M150" s="51"/>
      <c r="N150" s="65"/>
      <c r="O150" s="70">
        <f>+F150+K150</f>
        <v>173000</v>
      </c>
    </row>
    <row r="151" spans="1:15" ht="12.75">
      <c r="A151" s="31">
        <v>898</v>
      </c>
      <c r="B151" s="32" t="s">
        <v>661</v>
      </c>
      <c r="C151" s="31" t="s">
        <v>497</v>
      </c>
      <c r="D151" s="48"/>
      <c r="E151" s="48"/>
      <c r="F151" s="65"/>
      <c r="G151" s="49">
        <v>44900</v>
      </c>
      <c r="H151" s="50"/>
      <c r="I151" s="50"/>
      <c r="J151" s="50"/>
      <c r="K151" s="65">
        <f>+G151+H151+I151+J151</f>
        <v>44900</v>
      </c>
      <c r="L151" s="51"/>
      <c r="M151" s="51"/>
      <c r="N151" s="65"/>
      <c r="O151" s="70">
        <f>+F151+K151</f>
        <v>44900</v>
      </c>
    </row>
    <row r="152" spans="1:15" ht="12.75">
      <c r="A152" s="31">
        <v>901</v>
      </c>
      <c r="B152" s="32" t="s">
        <v>29</v>
      </c>
      <c r="C152" s="31" t="s">
        <v>499</v>
      </c>
      <c r="D152" s="48"/>
      <c r="E152" s="48"/>
      <c r="F152" s="65"/>
      <c r="G152" s="49">
        <v>173000</v>
      </c>
      <c r="H152" s="50"/>
      <c r="I152" s="50"/>
      <c r="J152" s="50"/>
      <c r="K152" s="65">
        <f>+G152+H152+I152+J152</f>
        <v>173000</v>
      </c>
      <c r="L152" s="51"/>
      <c r="M152" s="51"/>
      <c r="N152" s="65"/>
      <c r="O152" s="70">
        <f>+F152+K152</f>
        <v>173000</v>
      </c>
    </row>
    <row r="153" spans="1:15" ht="12.75">
      <c r="A153" s="31">
        <v>906</v>
      </c>
      <c r="B153" s="32" t="s">
        <v>81</v>
      </c>
      <c r="C153" s="31" t="s">
        <v>498</v>
      </c>
      <c r="D153" s="48">
        <f>VLOOKUP(A153,'Gastos Corrientes '!$A$4:D697,4,0)</f>
        <v>0</v>
      </c>
      <c r="E153" s="48">
        <f>+VLOOKUP(A153,'Gastos Corrientes '!$A$4:E697,5,0)</f>
        <v>471000</v>
      </c>
      <c r="F153" s="65">
        <f>+D153+E153</f>
        <v>471000</v>
      </c>
      <c r="G153" s="49">
        <v>80400</v>
      </c>
      <c r="H153" s="50"/>
      <c r="I153" s="50"/>
      <c r="J153" s="50"/>
      <c r="K153" s="65">
        <f>+G153+H153+I153+J153</f>
        <v>80400</v>
      </c>
      <c r="L153" s="51"/>
      <c r="M153" s="51"/>
      <c r="N153" s="65"/>
      <c r="O153" s="70">
        <f>+F153+K153</f>
        <v>551400</v>
      </c>
    </row>
    <row r="154" spans="1:15" ht="12.75">
      <c r="A154" s="31">
        <v>913</v>
      </c>
      <c r="B154" s="32" t="s">
        <v>661</v>
      </c>
      <c r="C154" s="31" t="s">
        <v>507</v>
      </c>
      <c r="D154" s="48"/>
      <c r="E154" s="48"/>
      <c r="F154" s="65"/>
      <c r="G154" s="49">
        <v>198000</v>
      </c>
      <c r="H154" s="50"/>
      <c r="I154" s="50"/>
      <c r="J154" s="50"/>
      <c r="K154" s="65">
        <f>+G154+H154+I154+J154</f>
        <v>198000</v>
      </c>
      <c r="L154" s="51"/>
      <c r="M154" s="51"/>
      <c r="N154" s="65"/>
      <c r="O154" s="70">
        <f>+F154+K154</f>
        <v>198000</v>
      </c>
    </row>
    <row r="155" spans="1:15" ht="12.75">
      <c r="A155" s="31">
        <v>914</v>
      </c>
      <c r="B155" s="32" t="s">
        <v>17</v>
      </c>
      <c r="C155" s="31" t="s">
        <v>497</v>
      </c>
      <c r="D155" s="48"/>
      <c r="E155" s="48"/>
      <c r="F155" s="65"/>
      <c r="G155" s="49">
        <v>135500</v>
      </c>
      <c r="H155" s="50"/>
      <c r="I155" s="50"/>
      <c r="J155" s="50"/>
      <c r="K155" s="65">
        <f>+G155+H155+I155+J155</f>
        <v>135500</v>
      </c>
      <c r="L155" s="51"/>
      <c r="M155" s="51"/>
      <c r="N155" s="65"/>
      <c r="O155" s="70">
        <f>+F155+K155</f>
        <v>135500</v>
      </c>
    </row>
    <row r="156" spans="1:15" ht="12.75">
      <c r="A156" s="31">
        <v>916</v>
      </c>
      <c r="B156" s="32" t="s">
        <v>17</v>
      </c>
      <c r="C156" s="31" t="s">
        <v>499</v>
      </c>
      <c r="D156" s="48"/>
      <c r="E156" s="48"/>
      <c r="F156" s="65"/>
      <c r="G156" s="49">
        <v>173000</v>
      </c>
      <c r="H156" s="50"/>
      <c r="I156" s="50"/>
      <c r="J156" s="50"/>
      <c r="K156" s="65">
        <f>+G156+H156+I156+J156</f>
        <v>173000</v>
      </c>
      <c r="L156" s="51"/>
      <c r="M156" s="51"/>
      <c r="N156" s="65"/>
      <c r="O156" s="70">
        <f>+F156+K156</f>
        <v>173000</v>
      </c>
    </row>
    <row r="157" spans="1:15" ht="12.75">
      <c r="A157" s="31">
        <v>925</v>
      </c>
      <c r="B157" s="32" t="s">
        <v>82</v>
      </c>
      <c r="C157" s="31" t="s">
        <v>498</v>
      </c>
      <c r="D157" s="48"/>
      <c r="E157" s="48"/>
      <c r="F157" s="65"/>
      <c r="G157" s="49">
        <v>171000</v>
      </c>
      <c r="H157" s="50"/>
      <c r="I157" s="50"/>
      <c r="J157" s="50"/>
      <c r="K157" s="65">
        <f>+G157+H157+I157+J157</f>
        <v>171000</v>
      </c>
      <c r="L157" s="51"/>
      <c r="M157" s="51"/>
      <c r="N157" s="65"/>
      <c r="O157" s="70">
        <f>+F157+K157</f>
        <v>171000</v>
      </c>
    </row>
    <row r="158" spans="1:15" ht="12.75">
      <c r="A158" s="31">
        <v>935</v>
      </c>
      <c r="B158" s="32" t="s">
        <v>83</v>
      </c>
      <c r="C158" s="31" t="s">
        <v>498</v>
      </c>
      <c r="D158" s="48"/>
      <c r="E158" s="48"/>
      <c r="F158" s="65"/>
      <c r="G158" s="49">
        <v>80400</v>
      </c>
      <c r="H158" s="50"/>
      <c r="I158" s="50"/>
      <c r="J158" s="50"/>
      <c r="K158" s="65">
        <f>+G158+H158+I158+J158</f>
        <v>80400</v>
      </c>
      <c r="L158" s="51"/>
      <c r="M158" s="51"/>
      <c r="N158" s="65"/>
      <c r="O158" s="70">
        <f>+F158+K158</f>
        <v>80400</v>
      </c>
    </row>
    <row r="159" spans="1:15" ht="12.75">
      <c r="A159" s="31">
        <v>945</v>
      </c>
      <c r="B159" s="32" t="s">
        <v>84</v>
      </c>
      <c r="C159" s="31" t="s">
        <v>498</v>
      </c>
      <c r="D159" s="48">
        <f>VLOOKUP(A159,'Gastos Corrientes '!$A$4:D703,4,0)</f>
        <v>471000</v>
      </c>
      <c r="E159" s="48">
        <f>+VLOOKUP(A159,'Gastos Corrientes '!$A$4:E703,5,0)</f>
        <v>0</v>
      </c>
      <c r="F159" s="65">
        <f>+D159+E159</f>
        <v>471000</v>
      </c>
      <c r="G159" s="49">
        <v>171000</v>
      </c>
      <c r="H159" s="50"/>
      <c r="I159" s="50"/>
      <c r="J159" s="50"/>
      <c r="K159" s="65">
        <f>+G159+H159+I159+J159</f>
        <v>171000</v>
      </c>
      <c r="L159" s="51"/>
      <c r="M159" s="51"/>
      <c r="N159" s="65"/>
      <c r="O159" s="70">
        <f>+F159+K159</f>
        <v>642000</v>
      </c>
    </row>
    <row r="160" spans="1:15" ht="12.75">
      <c r="A160" s="31">
        <v>947</v>
      </c>
      <c r="B160" s="32" t="s">
        <v>85</v>
      </c>
      <c r="C160" s="31" t="s">
        <v>494</v>
      </c>
      <c r="D160" s="48">
        <f>VLOOKUP(A160,'Gastos Corrientes '!$A$4:D704,4,0)</f>
        <v>0</v>
      </c>
      <c r="E160" s="48">
        <f>+VLOOKUP(A160,'Gastos Corrientes '!$A$4:E704,5,0)</f>
        <v>420000</v>
      </c>
      <c r="F160" s="65">
        <f>+D160+E160</f>
        <v>420000</v>
      </c>
      <c r="G160" s="49">
        <v>37400</v>
      </c>
      <c r="H160" s="50"/>
      <c r="I160" s="50"/>
      <c r="J160" s="50"/>
      <c r="K160" s="65">
        <f>+G160+H160+I160+J160</f>
        <v>37400</v>
      </c>
      <c r="L160" s="51"/>
      <c r="M160" s="51"/>
      <c r="N160" s="65"/>
      <c r="O160" s="70">
        <f>+F160+K160</f>
        <v>457400</v>
      </c>
    </row>
    <row r="161" spans="1:15" ht="12.75">
      <c r="A161" s="31">
        <v>966</v>
      </c>
      <c r="B161" s="32" t="s">
        <v>86</v>
      </c>
      <c r="C161" s="31" t="s">
        <v>497</v>
      </c>
      <c r="D161" s="48">
        <f>VLOOKUP(A161,'Gastos Corrientes '!$A$4:D705,4,0)</f>
        <v>0</v>
      </c>
      <c r="E161" s="48">
        <f>+VLOOKUP(A161,'Gastos Corrientes '!$A$4:E705,5,0)</f>
        <v>471000</v>
      </c>
      <c r="F161" s="65">
        <f>+D161+E161</f>
        <v>471000</v>
      </c>
      <c r="G161" s="49">
        <v>168000</v>
      </c>
      <c r="H161" s="50"/>
      <c r="I161" s="50"/>
      <c r="J161" s="50"/>
      <c r="K161" s="65">
        <f>+G161+H161+I161+J161</f>
        <v>168000</v>
      </c>
      <c r="L161" s="51"/>
      <c r="M161" s="51"/>
      <c r="N161" s="65"/>
      <c r="O161" s="70">
        <f>+F161+K161</f>
        <v>639000</v>
      </c>
    </row>
    <row r="162" spans="1:15" ht="12.75">
      <c r="A162" s="31">
        <v>967</v>
      </c>
      <c r="B162" s="32" t="s">
        <v>87</v>
      </c>
      <c r="C162" s="31" t="s">
        <v>496</v>
      </c>
      <c r="D162" s="48"/>
      <c r="E162" s="48"/>
      <c r="F162" s="65"/>
      <c r="G162" s="49">
        <v>201000</v>
      </c>
      <c r="H162" s="50"/>
      <c r="I162" s="50"/>
      <c r="J162" s="50"/>
      <c r="K162" s="65">
        <f>+G162+H162+I162+J162</f>
        <v>201000</v>
      </c>
      <c r="L162" s="51"/>
      <c r="M162" s="51"/>
      <c r="N162" s="65"/>
      <c r="O162" s="70">
        <f>+F162+K162</f>
        <v>201000</v>
      </c>
    </row>
    <row r="163" spans="1:15" ht="12.75">
      <c r="A163" s="31">
        <v>973</v>
      </c>
      <c r="B163" s="32" t="s">
        <v>17</v>
      </c>
      <c r="C163" s="31" t="s">
        <v>498</v>
      </c>
      <c r="D163" s="48"/>
      <c r="E163" s="48"/>
      <c r="F163" s="65"/>
      <c r="G163" s="49">
        <v>80400</v>
      </c>
      <c r="H163" s="50"/>
      <c r="I163" s="50"/>
      <c r="J163" s="50"/>
      <c r="K163" s="65">
        <f>+G163+H163+I163+J163</f>
        <v>80400</v>
      </c>
      <c r="L163" s="51"/>
      <c r="M163" s="51"/>
      <c r="N163" s="65"/>
      <c r="O163" s="70">
        <f>+F163+K163</f>
        <v>80400</v>
      </c>
    </row>
    <row r="164" spans="1:15" ht="12.75">
      <c r="A164" s="31">
        <v>982</v>
      </c>
      <c r="B164" s="32" t="s">
        <v>89</v>
      </c>
      <c r="C164" s="31" t="s">
        <v>498</v>
      </c>
      <c r="D164" s="48">
        <f>VLOOKUP(A164,'Gastos Corrientes '!$A$4:D708,4,0)</f>
        <v>595200</v>
      </c>
      <c r="E164" s="48">
        <f>+VLOOKUP(A164,'Gastos Corrientes '!$A$4:E708,5,0)</f>
        <v>0</v>
      </c>
      <c r="F164" s="65">
        <f>+D164+E164</f>
        <v>595200</v>
      </c>
      <c r="G164" s="49">
        <v>171000</v>
      </c>
      <c r="H164" s="50"/>
      <c r="I164" s="50"/>
      <c r="J164" s="50"/>
      <c r="K164" s="65">
        <f>+G164+H164+I164+J164</f>
        <v>171000</v>
      </c>
      <c r="L164" s="51"/>
      <c r="M164" s="51"/>
      <c r="N164" s="65"/>
      <c r="O164" s="70">
        <f>+F164+K164</f>
        <v>766200</v>
      </c>
    </row>
    <row r="165" spans="1:15" ht="12.75">
      <c r="A165" s="31">
        <v>985</v>
      </c>
      <c r="B165" s="32" t="s">
        <v>661</v>
      </c>
      <c r="C165" s="31" t="s">
        <v>498</v>
      </c>
      <c r="D165" s="48">
        <f>VLOOKUP(A165,'Gastos Corrientes '!$A$4:D709,4,0)</f>
        <v>0</v>
      </c>
      <c r="E165" s="48">
        <f>+VLOOKUP(A165,'Gastos Corrientes '!$A$4:E709,5,0)</f>
        <v>471000</v>
      </c>
      <c r="F165" s="65">
        <f>+D165+E165</f>
        <v>471000</v>
      </c>
      <c r="G165" s="49">
        <v>171000</v>
      </c>
      <c r="H165" s="50"/>
      <c r="I165" s="50"/>
      <c r="J165" s="50"/>
      <c r="K165" s="65">
        <f>+G165+H165+I165+J165</f>
        <v>171000</v>
      </c>
      <c r="L165" s="51"/>
      <c r="M165" s="51"/>
      <c r="N165" s="65"/>
      <c r="O165" s="70">
        <f>+F165+K165</f>
        <v>642000</v>
      </c>
    </row>
    <row r="166" spans="1:15" ht="12.75">
      <c r="A166" s="31">
        <v>987</v>
      </c>
      <c r="B166" s="32" t="s">
        <v>90</v>
      </c>
      <c r="C166" s="31" t="s">
        <v>512</v>
      </c>
      <c r="D166" s="48"/>
      <c r="E166" s="48"/>
      <c r="F166" s="65"/>
      <c r="G166" s="49">
        <v>170000</v>
      </c>
      <c r="H166" s="50"/>
      <c r="I166" s="50"/>
      <c r="J166" s="50"/>
      <c r="K166" s="65">
        <f>+G166+H166+I166+J166</f>
        <v>170000</v>
      </c>
      <c r="L166" s="51"/>
      <c r="M166" s="51"/>
      <c r="N166" s="65"/>
      <c r="O166" s="70">
        <f>+F166+K166</f>
        <v>170000</v>
      </c>
    </row>
    <row r="167" spans="1:15" ht="12.75">
      <c r="A167" s="31">
        <v>992</v>
      </c>
      <c r="B167" s="32" t="s">
        <v>717</v>
      </c>
      <c r="C167" s="31" t="s">
        <v>503</v>
      </c>
      <c r="D167" s="48"/>
      <c r="E167" s="48"/>
      <c r="F167" s="65"/>
      <c r="G167" s="49">
        <v>182000</v>
      </c>
      <c r="H167" s="50"/>
      <c r="I167" s="50"/>
      <c r="J167" s="50"/>
      <c r="K167" s="65">
        <f>+G167+H167+I167+J167</f>
        <v>182000</v>
      </c>
      <c r="L167" s="51"/>
      <c r="M167" s="51"/>
      <c r="N167" s="65"/>
      <c r="O167" s="70">
        <f>+F167+K167</f>
        <v>182000</v>
      </c>
    </row>
    <row r="168" spans="1:15" ht="12.75">
      <c r="A168" s="31">
        <v>997</v>
      </c>
      <c r="B168" s="32" t="s">
        <v>17</v>
      </c>
      <c r="C168" s="31" t="s">
        <v>497</v>
      </c>
      <c r="D168" s="48">
        <f>VLOOKUP(A168,'Gastos Corrientes '!$A$4:D712,4,0)</f>
        <v>0</v>
      </c>
      <c r="E168" s="48">
        <f>+VLOOKUP(A168,'Gastos Corrientes '!$A$4:E712,5,0)</f>
        <v>471000</v>
      </c>
      <c r="F168" s="65">
        <f>+D168+E168</f>
        <v>471000</v>
      </c>
      <c r="G168" s="49">
        <v>128000</v>
      </c>
      <c r="H168" s="50"/>
      <c r="I168" s="50"/>
      <c r="J168" s="50"/>
      <c r="K168" s="65">
        <f>+G168+H168+I168+J168</f>
        <v>128000</v>
      </c>
      <c r="L168" s="51"/>
      <c r="M168" s="51"/>
      <c r="N168" s="65"/>
      <c r="O168" s="70">
        <f>+F168+K168</f>
        <v>599000</v>
      </c>
    </row>
    <row r="169" spans="1:15" ht="12.75">
      <c r="A169" s="31">
        <v>1014</v>
      </c>
      <c r="B169" s="32" t="s">
        <v>92</v>
      </c>
      <c r="C169" s="31" t="s">
        <v>498</v>
      </c>
      <c r="D169" s="48">
        <f>VLOOKUP(A169,'Gastos Corrientes '!$A$4:D713,4,0)</f>
        <v>0</v>
      </c>
      <c r="E169" s="48">
        <f>+VLOOKUP(A169,'Gastos Corrientes '!$A$4:E713,5,0)</f>
        <v>471000</v>
      </c>
      <c r="F169" s="65">
        <f>+D169+E169</f>
        <v>471000</v>
      </c>
      <c r="G169" s="49">
        <v>171000</v>
      </c>
      <c r="H169" s="50"/>
      <c r="I169" s="50"/>
      <c r="J169" s="50"/>
      <c r="K169" s="65">
        <f>+G169+H169+I169+J169</f>
        <v>171000</v>
      </c>
      <c r="L169" s="51"/>
      <c r="M169" s="51"/>
      <c r="N169" s="65"/>
      <c r="O169" s="70">
        <f>+F169+K169</f>
        <v>642000</v>
      </c>
    </row>
    <row r="170" spans="1:15" ht="12.75">
      <c r="A170" s="31">
        <v>1016</v>
      </c>
      <c r="B170" s="32" t="s">
        <v>93</v>
      </c>
      <c r="C170" s="31" t="s">
        <v>498</v>
      </c>
      <c r="D170" s="48"/>
      <c r="E170" s="48"/>
      <c r="F170" s="65"/>
      <c r="G170" s="49">
        <v>171000</v>
      </c>
      <c r="H170" s="50"/>
      <c r="I170" s="50"/>
      <c r="J170" s="50"/>
      <c r="K170" s="65">
        <f>+G170+H170+I170+J170</f>
        <v>171000</v>
      </c>
      <c r="L170" s="51"/>
      <c r="M170" s="51"/>
      <c r="N170" s="65"/>
      <c r="O170" s="70">
        <f>+F170+K170</f>
        <v>171000</v>
      </c>
    </row>
    <row r="171" spans="1:15" ht="12.75">
      <c r="A171" s="31">
        <v>1024</v>
      </c>
      <c r="B171" s="32" t="s">
        <v>94</v>
      </c>
      <c r="C171" s="31" t="s">
        <v>498</v>
      </c>
      <c r="D171" s="48"/>
      <c r="E171" s="48"/>
      <c r="F171" s="65"/>
      <c r="G171" s="49">
        <v>80400</v>
      </c>
      <c r="H171" s="50"/>
      <c r="I171" s="50"/>
      <c r="J171" s="50"/>
      <c r="K171" s="65">
        <f>+G171+H171+I171+J171</f>
        <v>80400</v>
      </c>
      <c r="L171" s="51"/>
      <c r="M171" s="51"/>
      <c r="N171" s="65"/>
      <c r="O171" s="70">
        <f>+F171+K171</f>
        <v>80400</v>
      </c>
    </row>
    <row r="172" spans="1:15" ht="12.75">
      <c r="A172" s="31">
        <v>1028</v>
      </c>
      <c r="B172" s="32" t="s">
        <v>661</v>
      </c>
      <c r="C172" s="31" t="s">
        <v>497</v>
      </c>
      <c r="D172" s="48">
        <f>VLOOKUP(A172,'Gastos Corrientes '!$A$4:D716,4,0)</f>
        <v>0</v>
      </c>
      <c r="E172" s="48">
        <f>+VLOOKUP(A172,'Gastos Corrientes '!$A$4:E716,5,0)</f>
        <v>595200</v>
      </c>
      <c r="F172" s="65">
        <f>+D172+E172</f>
        <v>595200</v>
      </c>
      <c r="G172" s="49">
        <v>37400</v>
      </c>
      <c r="H172" s="50"/>
      <c r="I172" s="50"/>
      <c r="J172" s="50"/>
      <c r="K172" s="65">
        <f>+G172+H172+I172+J172</f>
        <v>37400</v>
      </c>
      <c r="L172" s="51"/>
      <c r="M172" s="51"/>
      <c r="N172" s="65"/>
      <c r="O172" s="70">
        <f>+F172+K172</f>
        <v>632600</v>
      </c>
    </row>
    <row r="173" spans="1:15" ht="12.75">
      <c r="A173" s="31">
        <v>1054</v>
      </c>
      <c r="B173" s="32" t="s">
        <v>96</v>
      </c>
      <c r="C173" s="31" t="s">
        <v>497</v>
      </c>
      <c r="D173" s="48">
        <f>VLOOKUP(A173,'Gastos Corrientes '!$A$4:D717,4,0)</f>
        <v>0</v>
      </c>
      <c r="E173" s="48">
        <f>+VLOOKUP(A173,'Gastos Corrientes '!$A$4:E717,5,0)</f>
        <v>471000</v>
      </c>
      <c r="F173" s="65">
        <f>+D173+E173</f>
        <v>471000</v>
      </c>
      <c r="G173" s="49">
        <v>166000</v>
      </c>
      <c r="H173" s="50"/>
      <c r="I173" s="50"/>
      <c r="J173" s="50"/>
      <c r="K173" s="65">
        <f>+G173+H173+I173+J173</f>
        <v>166000</v>
      </c>
      <c r="L173" s="51"/>
      <c r="M173" s="51"/>
      <c r="N173" s="65"/>
      <c r="O173" s="70">
        <f>+F173+K173</f>
        <v>637000</v>
      </c>
    </row>
    <row r="174" spans="1:15" ht="12.75">
      <c r="A174" s="31">
        <v>1071</v>
      </c>
      <c r="B174" s="32" t="s">
        <v>719</v>
      </c>
      <c r="C174" s="31" t="s">
        <v>492</v>
      </c>
      <c r="D174" s="48">
        <f>VLOOKUP(A174,'Gastos Corrientes '!$A$4:D718,4,0)</f>
        <v>0</v>
      </c>
      <c r="E174" s="48">
        <f>+VLOOKUP(A174,'Gastos Corrientes '!$A$4:E718,5,0)</f>
        <v>471000</v>
      </c>
      <c r="F174" s="65">
        <f>+D174+E174</f>
        <v>471000</v>
      </c>
      <c r="G174" s="49">
        <v>163000</v>
      </c>
      <c r="H174" s="50"/>
      <c r="I174" s="50"/>
      <c r="J174" s="50"/>
      <c r="K174" s="65">
        <f>+G174+H174+I174+J174</f>
        <v>163000</v>
      </c>
      <c r="L174" s="51"/>
      <c r="M174" s="51"/>
      <c r="N174" s="65"/>
      <c r="O174" s="70">
        <f>+F174+K174</f>
        <v>634000</v>
      </c>
    </row>
    <row r="175" spans="1:15" ht="12.75">
      <c r="A175" s="31">
        <v>1078</v>
      </c>
      <c r="B175" s="32" t="s">
        <v>97</v>
      </c>
      <c r="C175" s="31" t="s">
        <v>502</v>
      </c>
      <c r="D175" s="48">
        <f>VLOOKUP(A175,'Gastos Corrientes '!$A$4:D719,4,0)</f>
        <v>0</v>
      </c>
      <c r="E175" s="48">
        <f>+VLOOKUP(A175,'Gastos Corrientes '!$A$4:E719,5,0)</f>
        <v>471000</v>
      </c>
      <c r="F175" s="65">
        <f>+D175+E175</f>
        <v>471000</v>
      </c>
      <c r="G175" s="49">
        <v>172000</v>
      </c>
      <c r="H175" s="50"/>
      <c r="I175" s="50"/>
      <c r="J175" s="50"/>
      <c r="K175" s="65">
        <f>+G175+H175+I175+J175</f>
        <v>172000</v>
      </c>
      <c r="L175" s="51"/>
      <c r="M175" s="51"/>
      <c r="N175" s="65"/>
      <c r="O175" s="70">
        <f>+F175+K175</f>
        <v>643000</v>
      </c>
    </row>
    <row r="176" spans="1:15" ht="12.75">
      <c r="A176" s="31">
        <v>1081</v>
      </c>
      <c r="B176" s="32" t="s">
        <v>6</v>
      </c>
      <c r="C176" s="31" t="s">
        <v>510</v>
      </c>
      <c r="D176" s="48">
        <f>VLOOKUP(A176,'Gastos Corrientes '!$A$4:D720,4,0)</f>
        <v>0</v>
      </c>
      <c r="E176" s="48">
        <f>+VLOOKUP(A176,'Gastos Corrientes '!$A$4:E720,5,0)</f>
        <v>471000</v>
      </c>
      <c r="F176" s="65">
        <f>+D176+E176</f>
        <v>471000</v>
      </c>
      <c r="G176" s="49">
        <v>87400</v>
      </c>
      <c r="H176" s="50"/>
      <c r="I176" s="50"/>
      <c r="J176" s="50"/>
      <c r="K176" s="65">
        <f>+G176+H176+I176+J176</f>
        <v>87400</v>
      </c>
      <c r="L176" s="51"/>
      <c r="M176" s="51"/>
      <c r="N176" s="65"/>
      <c r="O176" s="70">
        <f>+F176+K176</f>
        <v>558400</v>
      </c>
    </row>
    <row r="177" spans="1:15" ht="12.75">
      <c r="A177" s="31">
        <v>1093</v>
      </c>
      <c r="B177" s="32" t="s">
        <v>795</v>
      </c>
      <c r="C177" s="31" t="s">
        <v>498</v>
      </c>
      <c r="D177" s="48">
        <f>VLOOKUP(A177,'Gastos Corrientes '!$A$4:D721,4,0)</f>
        <v>0</v>
      </c>
      <c r="E177" s="48">
        <f>+VLOOKUP(A177,'Gastos Corrientes '!$A$4:E721,5,0)</f>
        <v>471000</v>
      </c>
      <c r="F177" s="65">
        <f>+D177+E177</f>
        <v>471000</v>
      </c>
      <c r="G177" s="49">
        <v>171000</v>
      </c>
      <c r="H177" s="50"/>
      <c r="I177" s="50"/>
      <c r="J177" s="50"/>
      <c r="K177" s="65">
        <f>+G177+H177+I177+J177</f>
        <v>171000</v>
      </c>
      <c r="L177" s="51"/>
      <c r="M177" s="51"/>
      <c r="N177" s="65"/>
      <c r="O177" s="70">
        <f>+F177+K177</f>
        <v>642000</v>
      </c>
    </row>
    <row r="178" spans="1:15" ht="12.75">
      <c r="A178" s="31">
        <v>1144</v>
      </c>
      <c r="B178" s="32" t="s">
        <v>68</v>
      </c>
      <c r="C178" s="31" t="s">
        <v>498</v>
      </c>
      <c r="D178" s="48"/>
      <c r="E178" s="48"/>
      <c r="F178" s="65"/>
      <c r="G178" s="49">
        <v>171000</v>
      </c>
      <c r="H178" s="50"/>
      <c r="I178" s="50"/>
      <c r="J178" s="50"/>
      <c r="K178" s="65">
        <f>+G178+H178+I178+J178</f>
        <v>171000</v>
      </c>
      <c r="L178" s="51"/>
      <c r="M178" s="51"/>
      <c r="N178" s="65"/>
      <c r="O178" s="70">
        <f>+F178+K178</f>
        <v>171000</v>
      </c>
    </row>
    <row r="179" spans="1:15" ht="12.75">
      <c r="A179" s="31">
        <v>1145</v>
      </c>
      <c r="B179" s="32" t="s">
        <v>99</v>
      </c>
      <c r="C179" s="31" t="s">
        <v>498</v>
      </c>
      <c r="D179" s="48">
        <f>VLOOKUP(A179,'Gastos Corrientes '!$A$4:D723,4,0)</f>
        <v>0</v>
      </c>
      <c r="E179" s="48">
        <f>+VLOOKUP(A179,'Gastos Corrientes '!$A$4:E723,5,0)</f>
        <v>595200</v>
      </c>
      <c r="F179" s="65">
        <f>+D179+E179</f>
        <v>595200</v>
      </c>
      <c r="G179" s="49">
        <v>80400</v>
      </c>
      <c r="H179" s="50"/>
      <c r="I179" s="50"/>
      <c r="J179" s="50"/>
      <c r="K179" s="65">
        <f>+G179+H179+I179+J179</f>
        <v>80400</v>
      </c>
      <c r="L179" s="51"/>
      <c r="M179" s="51"/>
      <c r="N179" s="65"/>
      <c r="O179" s="70">
        <f>+F179+K179</f>
        <v>675600</v>
      </c>
    </row>
    <row r="180" spans="1:15" ht="12.75">
      <c r="A180" s="31">
        <v>1152</v>
      </c>
      <c r="B180" s="32" t="s">
        <v>39</v>
      </c>
      <c r="C180" s="31" t="s">
        <v>498</v>
      </c>
      <c r="D180" s="48"/>
      <c r="E180" s="48"/>
      <c r="F180" s="65"/>
      <c r="G180" s="49">
        <v>171000</v>
      </c>
      <c r="H180" s="50"/>
      <c r="I180" s="50"/>
      <c r="J180" s="50"/>
      <c r="K180" s="65">
        <f>+G180+H180+I180+J180</f>
        <v>171000</v>
      </c>
      <c r="L180" s="51"/>
      <c r="M180" s="51"/>
      <c r="N180" s="65"/>
      <c r="O180" s="70">
        <f>+F180+K180</f>
        <v>171000</v>
      </c>
    </row>
    <row r="181" spans="1:15" ht="12.75">
      <c r="A181" s="31">
        <v>1176</v>
      </c>
      <c r="B181" s="32" t="s">
        <v>101</v>
      </c>
      <c r="C181" s="31" t="s">
        <v>492</v>
      </c>
      <c r="D181" s="48">
        <f>VLOOKUP(A181,'Gastos Corrientes '!$A$4:D725,4,0)</f>
        <v>0</v>
      </c>
      <c r="E181" s="48">
        <f>+VLOOKUP(A181,'Gastos Corrientes '!$A$4:E725,5,0)</f>
        <v>595200</v>
      </c>
      <c r="F181" s="65">
        <f>+D181+E181</f>
        <v>595200</v>
      </c>
      <c r="G181" s="49">
        <v>72400</v>
      </c>
      <c r="H181" s="50"/>
      <c r="I181" s="50"/>
      <c r="J181" s="50"/>
      <c r="K181" s="65">
        <f>+G181+H181+I181+J181</f>
        <v>72400</v>
      </c>
      <c r="L181" s="51"/>
      <c r="M181" s="51"/>
      <c r="N181" s="65"/>
      <c r="O181" s="70">
        <f>+F181+K181</f>
        <v>667600</v>
      </c>
    </row>
    <row r="182" spans="1:15" ht="12.75">
      <c r="A182" s="31">
        <v>1178</v>
      </c>
      <c r="B182" s="32" t="s">
        <v>21</v>
      </c>
      <c r="C182" s="31" t="s">
        <v>497</v>
      </c>
      <c r="D182" s="48">
        <f>VLOOKUP(A182,'Gastos Corrientes '!$A$4:D726,4,0)</f>
        <v>0</v>
      </c>
      <c r="E182" s="48">
        <f>+VLOOKUP(A182,'Gastos Corrientes '!$A$4:E726,5,0)</f>
        <v>595200</v>
      </c>
      <c r="F182" s="65">
        <f>+D182+E182</f>
        <v>595200</v>
      </c>
      <c r="G182" s="49">
        <v>128000</v>
      </c>
      <c r="H182" s="50"/>
      <c r="I182" s="50"/>
      <c r="J182" s="50"/>
      <c r="K182" s="65">
        <f>+G182+H182+I182+J182</f>
        <v>128000</v>
      </c>
      <c r="L182" s="51"/>
      <c r="M182" s="51"/>
      <c r="N182" s="65"/>
      <c r="O182" s="70">
        <f>+F182+K182</f>
        <v>723200</v>
      </c>
    </row>
    <row r="183" spans="1:15" ht="12.75">
      <c r="A183" s="31">
        <v>1180</v>
      </c>
      <c r="B183" s="32" t="s">
        <v>17</v>
      </c>
      <c r="C183" s="31" t="s">
        <v>509</v>
      </c>
      <c r="D183" s="48">
        <f>VLOOKUP(A183,'Gastos Corrientes '!$A$4:D727,4,0)</f>
        <v>595200</v>
      </c>
      <c r="E183" s="48">
        <f>+VLOOKUP(A183,'Gastos Corrientes '!$A$4:E727,5,0)</f>
        <v>0</v>
      </c>
      <c r="F183" s="65">
        <f>+D183+E183</f>
        <v>595200</v>
      </c>
      <c r="G183" s="49">
        <v>251400</v>
      </c>
      <c r="H183" s="50"/>
      <c r="I183" s="50"/>
      <c r="J183" s="50"/>
      <c r="K183" s="65">
        <f>+G183+H183+I183+J183</f>
        <v>251400</v>
      </c>
      <c r="L183" s="51"/>
      <c r="M183" s="51"/>
      <c r="N183" s="65"/>
      <c r="O183" s="70">
        <f>+F183+K183</f>
        <v>846600</v>
      </c>
    </row>
    <row r="184" spans="1:15" ht="12.75">
      <c r="A184" s="31">
        <v>1187</v>
      </c>
      <c r="B184" s="32" t="s">
        <v>794</v>
      </c>
      <c r="C184" s="31" t="s">
        <v>494</v>
      </c>
      <c r="D184" s="48"/>
      <c r="E184" s="48"/>
      <c r="F184" s="65"/>
      <c r="G184" s="49">
        <v>37400</v>
      </c>
      <c r="H184" s="50"/>
      <c r="I184" s="50"/>
      <c r="J184" s="50"/>
      <c r="K184" s="65">
        <f>+G184+H184+I184+J184</f>
        <v>37400</v>
      </c>
      <c r="L184" s="51"/>
      <c r="M184" s="51"/>
      <c r="N184" s="65"/>
      <c r="O184" s="70">
        <f>+F184+K184</f>
        <v>37400</v>
      </c>
    </row>
    <row r="185" spans="1:15" ht="12.75">
      <c r="A185" s="31">
        <v>1193</v>
      </c>
      <c r="B185" s="32" t="s">
        <v>102</v>
      </c>
      <c r="C185" s="31" t="s">
        <v>497</v>
      </c>
      <c r="D185" s="48">
        <f>VLOOKUP(A185,'Gastos Corrientes '!$A$4:D729,4,0)</f>
        <v>0</v>
      </c>
      <c r="E185" s="48">
        <f>+VLOOKUP(A185,'Gastos Corrientes '!$A$4:E729,5,0)</f>
        <v>595200</v>
      </c>
      <c r="F185" s="65">
        <f>+D185+E185</f>
        <v>595200</v>
      </c>
      <c r="G185" s="49">
        <v>135500</v>
      </c>
      <c r="H185" s="50"/>
      <c r="I185" s="50"/>
      <c r="J185" s="50"/>
      <c r="K185" s="65">
        <f>+G185+H185+I185+J185</f>
        <v>135500</v>
      </c>
      <c r="L185" s="51"/>
      <c r="M185" s="51"/>
      <c r="N185" s="65"/>
      <c r="O185" s="70">
        <f>+F185+K185</f>
        <v>730700</v>
      </c>
    </row>
    <row r="186" spans="1:15" ht="12.75">
      <c r="A186" s="31">
        <v>1201</v>
      </c>
      <c r="B186" s="32" t="s">
        <v>6</v>
      </c>
      <c r="C186" s="31" t="s">
        <v>495</v>
      </c>
      <c r="D186" s="48">
        <f>VLOOKUP(A186,'Gastos Corrientes '!$A$4:D730,4,0)</f>
        <v>471000</v>
      </c>
      <c r="E186" s="48">
        <f>+VLOOKUP(A186,'Gastos Corrientes '!$A$4:E730,5,0)</f>
        <v>0</v>
      </c>
      <c r="F186" s="65">
        <f>+D186+E186</f>
        <v>471000</v>
      </c>
      <c r="G186" s="49">
        <v>73400</v>
      </c>
      <c r="H186" s="50"/>
      <c r="I186" s="50"/>
      <c r="J186" s="50"/>
      <c r="K186" s="65">
        <f>+G186+H186+I186+J186</f>
        <v>73400</v>
      </c>
      <c r="L186" s="51"/>
      <c r="M186" s="51"/>
      <c r="N186" s="65"/>
      <c r="O186" s="70">
        <f>+F186+K186</f>
        <v>544400</v>
      </c>
    </row>
    <row r="187" spans="1:15" ht="12.75">
      <c r="A187" s="31">
        <v>1204</v>
      </c>
      <c r="B187" s="32" t="s">
        <v>716</v>
      </c>
      <c r="C187" s="31" t="s">
        <v>510</v>
      </c>
      <c r="D187" s="48"/>
      <c r="E187" s="48"/>
      <c r="F187" s="65"/>
      <c r="G187" s="49">
        <v>178000</v>
      </c>
      <c r="H187" s="50"/>
      <c r="I187" s="50"/>
      <c r="J187" s="50"/>
      <c r="K187" s="65">
        <f>+G187+H187+I187+J187</f>
        <v>178000</v>
      </c>
      <c r="L187" s="51"/>
      <c r="M187" s="51"/>
      <c r="N187" s="65"/>
      <c r="O187" s="70">
        <f>+F187+K187</f>
        <v>178000</v>
      </c>
    </row>
    <row r="188" spans="1:15" ht="12.75">
      <c r="A188" s="31">
        <v>1232</v>
      </c>
      <c r="B188" s="32" t="s">
        <v>871</v>
      </c>
      <c r="C188" s="31" t="s">
        <v>497</v>
      </c>
      <c r="D188" s="48">
        <f>VLOOKUP(A188,'Gastos Corrientes '!$A$4:D732,4,0)</f>
        <v>0</v>
      </c>
      <c r="E188" s="48">
        <f>+VLOOKUP(A188,'Gastos Corrientes '!$A$4:E732,5,0)</f>
        <v>420000</v>
      </c>
      <c r="F188" s="65">
        <f>+D188+E188</f>
        <v>420000</v>
      </c>
      <c r="G188" s="50"/>
      <c r="H188" s="49">
        <v>135500</v>
      </c>
      <c r="I188" s="50"/>
      <c r="J188" s="50"/>
      <c r="K188" s="65">
        <f>+G188+H188+I188+J188</f>
        <v>135500</v>
      </c>
      <c r="L188" s="51"/>
      <c r="M188" s="51"/>
      <c r="N188" s="65"/>
      <c r="O188" s="70">
        <f>+F188+K188</f>
        <v>555500</v>
      </c>
    </row>
    <row r="189" spans="1:15" ht="12.75">
      <c r="A189" s="31">
        <v>1242</v>
      </c>
      <c r="B189" s="32" t="s">
        <v>6</v>
      </c>
      <c r="C189" s="31" t="s">
        <v>497</v>
      </c>
      <c r="D189" s="48">
        <f>VLOOKUP(A189,'Gastos Corrientes '!$A$4:D733,4,0)</f>
        <v>0</v>
      </c>
      <c r="E189" s="48">
        <f>+VLOOKUP(A189,'Gastos Corrientes '!$A$4:E733,5,0)</f>
        <v>595200</v>
      </c>
      <c r="F189" s="65">
        <f>+D189+E189</f>
        <v>595200</v>
      </c>
      <c r="G189" s="49">
        <v>37400</v>
      </c>
      <c r="H189" s="50"/>
      <c r="I189" s="50"/>
      <c r="J189" s="50"/>
      <c r="K189" s="65">
        <f>+G189+H189+I189+J189</f>
        <v>37400</v>
      </c>
      <c r="L189" s="51"/>
      <c r="M189" s="51"/>
      <c r="N189" s="65"/>
      <c r="O189" s="70">
        <f>+F189+K189</f>
        <v>632600</v>
      </c>
    </row>
    <row r="190" spans="1:15" ht="12.75">
      <c r="A190" s="31">
        <v>1248</v>
      </c>
      <c r="B190" s="32" t="s">
        <v>11</v>
      </c>
      <c r="C190" s="31" t="s">
        <v>497</v>
      </c>
      <c r="D190" s="48">
        <f>VLOOKUP(A190,'Gastos Corrientes '!$A$4:D734,4,0)</f>
        <v>471000</v>
      </c>
      <c r="E190" s="48">
        <f>+VLOOKUP(A190,'Gastos Corrientes '!$A$4:E734,5,0)</f>
        <v>0</v>
      </c>
      <c r="F190" s="65">
        <f>+D190+E190</f>
        <v>471000</v>
      </c>
      <c r="G190" s="49">
        <v>75400</v>
      </c>
      <c r="H190" s="50"/>
      <c r="I190" s="50"/>
      <c r="J190" s="50"/>
      <c r="K190" s="65">
        <f>+G190+H190+I190+J190</f>
        <v>75400</v>
      </c>
      <c r="L190" s="51"/>
      <c r="M190" s="51"/>
      <c r="N190" s="65"/>
      <c r="O190" s="70">
        <f>+F190+K190</f>
        <v>546400</v>
      </c>
    </row>
    <row r="191" spans="1:15" ht="12.75">
      <c r="A191" s="31">
        <v>1251</v>
      </c>
      <c r="B191" s="32" t="s">
        <v>663</v>
      </c>
      <c r="C191" s="31" t="s">
        <v>495</v>
      </c>
      <c r="D191" s="48">
        <f>VLOOKUP(A191,'Gastos Corrientes '!$A$4:D735,4,0)</f>
        <v>471000</v>
      </c>
      <c r="E191" s="48">
        <f>+VLOOKUP(A191,'Gastos Corrientes '!$A$4:E735,5,0)</f>
        <v>0</v>
      </c>
      <c r="F191" s="65">
        <f>+D191+E191</f>
        <v>471000</v>
      </c>
      <c r="G191" s="49">
        <v>164000</v>
      </c>
      <c r="H191" s="50"/>
      <c r="I191" s="50"/>
      <c r="J191" s="50"/>
      <c r="K191" s="65">
        <f>+G191+H191+I191+J191</f>
        <v>164000</v>
      </c>
      <c r="L191" s="51"/>
      <c r="M191" s="51"/>
      <c r="N191" s="65"/>
      <c r="O191" s="70">
        <f>+F191+K191</f>
        <v>635000</v>
      </c>
    </row>
    <row r="192" spans="1:15" ht="12.75">
      <c r="A192" s="31">
        <v>1257</v>
      </c>
      <c r="B192" s="32" t="s">
        <v>6</v>
      </c>
      <c r="C192" s="31" t="s">
        <v>497</v>
      </c>
      <c r="D192" s="48"/>
      <c r="E192" s="48"/>
      <c r="F192" s="65"/>
      <c r="G192" s="49">
        <v>135500</v>
      </c>
      <c r="H192" s="50"/>
      <c r="I192" s="50"/>
      <c r="J192" s="50"/>
      <c r="K192" s="65">
        <f>+G192+H192+I192+J192</f>
        <v>135500</v>
      </c>
      <c r="L192" s="51"/>
      <c r="M192" s="51"/>
      <c r="N192" s="65"/>
      <c r="O192" s="70">
        <f>+F192+K192</f>
        <v>135500</v>
      </c>
    </row>
    <row r="193" spans="1:15" ht="12.75">
      <c r="A193" s="31">
        <v>1264</v>
      </c>
      <c r="B193" s="32" t="s">
        <v>6</v>
      </c>
      <c r="C193" s="31" t="s">
        <v>510</v>
      </c>
      <c r="D193" s="48">
        <f>VLOOKUP(A193,'Gastos Corrientes '!$A$4:D737,4,0)</f>
        <v>0</v>
      </c>
      <c r="E193" s="48">
        <f>+VLOOKUP(A193,'Gastos Corrientes '!$A$4:E737,5,0)</f>
        <v>471000</v>
      </c>
      <c r="F193" s="65">
        <f>+D193+E193</f>
        <v>471000</v>
      </c>
      <c r="G193" s="49">
        <v>178000</v>
      </c>
      <c r="H193" s="50"/>
      <c r="I193" s="50"/>
      <c r="J193" s="50"/>
      <c r="K193" s="65">
        <f>+G193+H193+I193+J193</f>
        <v>178000</v>
      </c>
      <c r="L193" s="51"/>
      <c r="M193" s="51"/>
      <c r="N193" s="65"/>
      <c r="O193" s="70">
        <f>+F193+K193</f>
        <v>649000</v>
      </c>
    </row>
    <row r="194" spans="1:15" ht="12.75">
      <c r="A194" s="31">
        <v>1276</v>
      </c>
      <c r="B194" s="32" t="s">
        <v>792</v>
      </c>
      <c r="C194" s="31" t="s">
        <v>500</v>
      </c>
      <c r="D194" s="48"/>
      <c r="E194" s="48"/>
      <c r="F194" s="65"/>
      <c r="G194" s="49">
        <v>176000</v>
      </c>
      <c r="H194" s="50"/>
      <c r="I194" s="50"/>
      <c r="J194" s="50"/>
      <c r="K194" s="65">
        <f>+G194+H194+I194+J194</f>
        <v>176000</v>
      </c>
      <c r="L194" s="51"/>
      <c r="M194" s="51"/>
      <c r="N194" s="65"/>
      <c r="O194" s="70">
        <f>+F194+K194</f>
        <v>176000</v>
      </c>
    </row>
    <row r="195" spans="1:15" ht="12.75">
      <c r="A195" s="31">
        <v>1278</v>
      </c>
      <c r="B195" s="32" t="s">
        <v>655</v>
      </c>
      <c r="C195" s="31" t="s">
        <v>497</v>
      </c>
      <c r="D195" s="48">
        <f>VLOOKUP(A195,'Gastos Corrientes '!$A$4:D739,4,0)</f>
        <v>0</v>
      </c>
      <c r="E195" s="48">
        <f>+VLOOKUP(A195,'Gastos Corrientes '!$A$4:E739,5,0)</f>
        <v>471000</v>
      </c>
      <c r="F195" s="65">
        <f>+D195+E195</f>
        <v>471000</v>
      </c>
      <c r="G195" s="49">
        <v>77400</v>
      </c>
      <c r="H195" s="50"/>
      <c r="I195" s="50"/>
      <c r="J195" s="50"/>
      <c r="K195" s="65">
        <f>+G195+H195+I195+J195</f>
        <v>77400</v>
      </c>
      <c r="L195" s="51"/>
      <c r="M195" s="51"/>
      <c r="N195" s="65"/>
      <c r="O195" s="70">
        <f>+F195+K195</f>
        <v>548400</v>
      </c>
    </row>
    <row r="196" spans="1:15" ht="12.75">
      <c r="A196" s="31">
        <v>1280</v>
      </c>
      <c r="B196" s="32" t="s">
        <v>55</v>
      </c>
      <c r="C196" s="31" t="s">
        <v>497</v>
      </c>
      <c r="D196" s="48">
        <f>VLOOKUP(A196,'Gastos Corrientes '!$A$4:D740,4,0)</f>
        <v>595200</v>
      </c>
      <c r="E196" s="48">
        <f>+VLOOKUP(A196,'Gastos Corrientes '!$A$4:E740,5,0)</f>
        <v>0</v>
      </c>
      <c r="F196" s="65">
        <f>+D196+E196</f>
        <v>595200</v>
      </c>
      <c r="G196" s="49">
        <v>128000</v>
      </c>
      <c r="H196" s="50"/>
      <c r="I196" s="50"/>
      <c r="J196" s="50"/>
      <c r="K196" s="65">
        <f>+G196+H196+I196+J196</f>
        <v>128000</v>
      </c>
      <c r="L196" s="51"/>
      <c r="M196" s="51"/>
      <c r="N196" s="65"/>
      <c r="O196" s="70">
        <f>+F196+K196</f>
        <v>723200</v>
      </c>
    </row>
    <row r="197" spans="1:15" ht="12.75">
      <c r="A197" s="16">
        <v>1299</v>
      </c>
      <c r="B197" s="27" t="s">
        <v>686</v>
      </c>
      <c r="C197" s="17" t="s">
        <v>497</v>
      </c>
      <c r="D197" s="48"/>
      <c r="E197" s="49">
        <v>471000</v>
      </c>
      <c r="F197" s="65">
        <f>+D197+E197</f>
        <v>471000</v>
      </c>
      <c r="G197" s="48"/>
      <c r="H197" s="48"/>
      <c r="I197" s="48"/>
      <c r="J197" s="48"/>
      <c r="K197" s="65"/>
      <c r="L197" s="51"/>
      <c r="M197" s="51"/>
      <c r="N197" s="65"/>
      <c r="O197" s="70">
        <f>+F197+K197</f>
        <v>471000</v>
      </c>
    </row>
    <row r="198" spans="1:15" ht="12.75">
      <c r="A198" s="31">
        <v>1303</v>
      </c>
      <c r="B198" s="32" t="s">
        <v>104</v>
      </c>
      <c r="C198" s="31" t="s">
        <v>496</v>
      </c>
      <c r="D198" s="48"/>
      <c r="E198" s="48"/>
      <c r="F198" s="65"/>
      <c r="G198" s="49">
        <v>201000</v>
      </c>
      <c r="H198" s="50"/>
      <c r="I198" s="50"/>
      <c r="J198" s="50"/>
      <c r="K198" s="65">
        <f>+G198+H198+I198+J198</f>
        <v>201000</v>
      </c>
      <c r="L198" s="51"/>
      <c r="M198" s="51"/>
      <c r="N198" s="65"/>
      <c r="O198" s="70">
        <f>+F198+K198</f>
        <v>201000</v>
      </c>
    </row>
    <row r="199" spans="1:15" ht="12.75">
      <c r="A199" s="31">
        <v>1311</v>
      </c>
      <c r="B199" s="32" t="s">
        <v>10</v>
      </c>
      <c r="C199" s="31" t="s">
        <v>502</v>
      </c>
      <c r="D199" s="48">
        <f>VLOOKUP(A199,'Gastos Corrientes '!$A$4:D742,4,0)</f>
        <v>420000</v>
      </c>
      <c r="E199" s="48">
        <f>+VLOOKUP(A199,'Gastos Corrientes '!$A$4:E742,5,0)</f>
        <v>0</v>
      </c>
      <c r="F199" s="65">
        <f>+D199+E199</f>
        <v>420000</v>
      </c>
      <c r="G199" s="49">
        <v>81400</v>
      </c>
      <c r="H199" s="50"/>
      <c r="I199" s="50"/>
      <c r="J199" s="50"/>
      <c r="K199" s="65">
        <f>+G199+H199+I199+J199</f>
        <v>81400</v>
      </c>
      <c r="L199" s="51"/>
      <c r="M199" s="51"/>
      <c r="N199" s="65"/>
      <c r="O199" s="70">
        <f>+F199+K199</f>
        <v>501400</v>
      </c>
    </row>
    <row r="200" spans="1:15" ht="12.75">
      <c r="A200" s="31">
        <v>1326</v>
      </c>
      <c r="B200" s="32" t="s">
        <v>105</v>
      </c>
      <c r="C200" s="31" t="s">
        <v>497</v>
      </c>
      <c r="D200" s="48"/>
      <c r="E200" s="48"/>
      <c r="F200" s="65"/>
      <c r="G200" s="49">
        <v>44900</v>
      </c>
      <c r="H200" s="50"/>
      <c r="I200" s="50"/>
      <c r="J200" s="50"/>
      <c r="K200" s="65">
        <f>+G200+H200+I200+J200</f>
        <v>44900</v>
      </c>
      <c r="L200" s="51"/>
      <c r="M200" s="51"/>
      <c r="N200" s="65"/>
      <c r="O200" s="70">
        <f>+F200+K200</f>
        <v>44900</v>
      </c>
    </row>
    <row r="201" spans="1:15" ht="12.75">
      <c r="A201" s="31">
        <v>1342</v>
      </c>
      <c r="B201" s="32" t="s">
        <v>6</v>
      </c>
      <c r="C201" s="31" t="s">
        <v>493</v>
      </c>
      <c r="D201" s="48">
        <f>VLOOKUP(A201,'Gastos Corrientes '!$A$4:D744,4,0)</f>
        <v>0</v>
      </c>
      <c r="E201" s="48">
        <f>+VLOOKUP(A201,'Gastos Corrientes '!$A$4:E744,5,0)</f>
        <v>595200</v>
      </c>
      <c r="F201" s="65">
        <f>+D201+E201</f>
        <v>595200</v>
      </c>
      <c r="G201" s="49">
        <v>191000</v>
      </c>
      <c r="H201" s="50"/>
      <c r="I201" s="50"/>
      <c r="J201" s="50"/>
      <c r="K201" s="65">
        <f>+G201+H201+I201+J201</f>
        <v>191000</v>
      </c>
      <c r="L201" s="51"/>
      <c r="M201" s="51"/>
      <c r="N201" s="65"/>
      <c r="O201" s="70">
        <f>+F201+K201</f>
        <v>786200</v>
      </c>
    </row>
    <row r="202" spans="1:15" ht="12.75">
      <c r="A202" s="31">
        <v>1345</v>
      </c>
      <c r="B202" s="32" t="s">
        <v>107</v>
      </c>
      <c r="C202" s="31" t="s">
        <v>511</v>
      </c>
      <c r="D202" s="48"/>
      <c r="E202" s="48"/>
      <c r="F202" s="65"/>
      <c r="G202" s="49">
        <v>194000</v>
      </c>
      <c r="H202" s="50"/>
      <c r="I202" s="50"/>
      <c r="J202" s="50"/>
      <c r="K202" s="65">
        <f>+G202+H202+I202+J202</f>
        <v>194000</v>
      </c>
      <c r="L202" s="51"/>
      <c r="M202" s="51"/>
      <c r="N202" s="65"/>
      <c r="O202" s="70">
        <f>+F202+K202</f>
        <v>194000</v>
      </c>
    </row>
    <row r="203" spans="1:15" ht="12.75">
      <c r="A203" s="31">
        <v>1351</v>
      </c>
      <c r="B203" s="32" t="s">
        <v>108</v>
      </c>
      <c r="C203" s="31" t="s">
        <v>494</v>
      </c>
      <c r="D203" s="48"/>
      <c r="E203" s="48"/>
      <c r="F203" s="65"/>
      <c r="G203" s="49">
        <v>128000</v>
      </c>
      <c r="H203" s="50"/>
      <c r="I203" s="50"/>
      <c r="J203" s="50"/>
      <c r="K203" s="65">
        <f>+G203+H203+I203+J203</f>
        <v>128000</v>
      </c>
      <c r="L203" s="51"/>
      <c r="M203" s="51"/>
      <c r="N203" s="65"/>
      <c r="O203" s="70">
        <f>+F203+K203</f>
        <v>128000</v>
      </c>
    </row>
    <row r="204" spans="1:15" ht="12.75">
      <c r="A204" s="31">
        <v>1361</v>
      </c>
      <c r="B204" s="32" t="s">
        <v>718</v>
      </c>
      <c r="C204" s="31" t="s">
        <v>510</v>
      </c>
      <c r="D204" s="48"/>
      <c r="E204" s="48"/>
      <c r="F204" s="65"/>
      <c r="G204" s="49">
        <v>87400</v>
      </c>
      <c r="H204" s="50"/>
      <c r="I204" s="50"/>
      <c r="J204" s="50"/>
      <c r="K204" s="65">
        <f>+G204+H204+I204+J204</f>
        <v>87400</v>
      </c>
      <c r="L204" s="51"/>
      <c r="M204" s="51"/>
      <c r="N204" s="65"/>
      <c r="O204" s="70">
        <f>+F204+K204</f>
        <v>87400</v>
      </c>
    </row>
    <row r="205" spans="1:15" ht="12.75">
      <c r="A205" s="31">
        <v>1366</v>
      </c>
      <c r="B205" s="32" t="s">
        <v>17</v>
      </c>
      <c r="C205" s="31" t="s">
        <v>505</v>
      </c>
      <c r="D205" s="48">
        <f>VLOOKUP(A205,'Gastos Corrientes '!$A$4:D748,4,0)</f>
        <v>471000</v>
      </c>
      <c r="E205" s="48">
        <f>+VLOOKUP(A205,'Gastos Corrientes '!$A$4:E748,5,0)</f>
        <v>0</v>
      </c>
      <c r="F205" s="65">
        <f>+D205+E205</f>
        <v>471000</v>
      </c>
      <c r="G205" s="49">
        <v>99400</v>
      </c>
      <c r="H205" s="50"/>
      <c r="I205" s="50"/>
      <c r="J205" s="50"/>
      <c r="K205" s="65">
        <f>+G205+H205+I205+J205</f>
        <v>99400</v>
      </c>
      <c r="L205" s="51"/>
      <c r="M205" s="51"/>
      <c r="N205" s="65"/>
      <c r="O205" s="70">
        <f>+F205+K205</f>
        <v>570400</v>
      </c>
    </row>
    <row r="206" spans="1:15" ht="12.75">
      <c r="A206" s="31">
        <v>1375</v>
      </c>
      <c r="B206" s="32" t="s">
        <v>793</v>
      </c>
      <c r="C206" s="31" t="s">
        <v>494</v>
      </c>
      <c r="D206" s="48"/>
      <c r="E206" s="48"/>
      <c r="F206" s="65"/>
      <c r="G206" s="49">
        <v>128000</v>
      </c>
      <c r="H206" s="50"/>
      <c r="I206" s="50"/>
      <c r="J206" s="50"/>
      <c r="K206" s="65">
        <f>+G206+H206+I206+J206</f>
        <v>128000</v>
      </c>
      <c r="L206" s="51"/>
      <c r="M206" s="51"/>
      <c r="N206" s="65"/>
      <c r="O206" s="70">
        <f>+F206+K206</f>
        <v>128000</v>
      </c>
    </row>
    <row r="207" spans="1:15" ht="12.75">
      <c r="A207" s="31">
        <v>1388</v>
      </c>
      <c r="B207" s="32" t="s">
        <v>655</v>
      </c>
      <c r="C207" s="31" t="s">
        <v>497</v>
      </c>
      <c r="D207" s="48"/>
      <c r="E207" s="48"/>
      <c r="F207" s="65"/>
      <c r="G207" s="49">
        <v>168000</v>
      </c>
      <c r="H207" s="50"/>
      <c r="I207" s="50"/>
      <c r="J207" s="50"/>
      <c r="K207" s="65">
        <f>+G207+H207+I207+J207</f>
        <v>168000</v>
      </c>
      <c r="L207" s="51"/>
      <c r="M207" s="51"/>
      <c r="N207" s="65"/>
      <c r="O207" s="70">
        <f>+F207+K207</f>
        <v>168000</v>
      </c>
    </row>
    <row r="208" spans="1:15" ht="12.75">
      <c r="A208" s="31">
        <v>1391</v>
      </c>
      <c r="B208" s="32" t="s">
        <v>57</v>
      </c>
      <c r="C208" s="31" t="s">
        <v>497</v>
      </c>
      <c r="D208" s="48">
        <f>VLOOKUP(A208,'Gastos Corrientes '!$A$4:D751,4,0)</f>
        <v>595200</v>
      </c>
      <c r="E208" s="48">
        <f>+VLOOKUP(A208,'Gastos Corrientes '!$A$4:E751,5,0)</f>
        <v>0</v>
      </c>
      <c r="F208" s="65">
        <f>+D208+E208</f>
        <v>595200</v>
      </c>
      <c r="G208" s="49">
        <v>37400</v>
      </c>
      <c r="H208" s="50"/>
      <c r="I208" s="50"/>
      <c r="J208" s="50"/>
      <c r="K208" s="65">
        <f>+G208+H208+I208+J208</f>
        <v>37400</v>
      </c>
      <c r="L208" s="51"/>
      <c r="M208" s="51"/>
      <c r="N208" s="65"/>
      <c r="O208" s="70">
        <f>+F208+K208</f>
        <v>632600</v>
      </c>
    </row>
    <row r="209" spans="1:15" ht="12.75">
      <c r="A209" s="31">
        <v>1395</v>
      </c>
      <c r="B209" s="32" t="s">
        <v>24</v>
      </c>
      <c r="C209" s="31" t="s">
        <v>498</v>
      </c>
      <c r="D209" s="48"/>
      <c r="E209" s="48"/>
      <c r="F209" s="65"/>
      <c r="G209" s="49">
        <v>80400</v>
      </c>
      <c r="H209" s="50"/>
      <c r="I209" s="50"/>
      <c r="J209" s="50"/>
      <c r="K209" s="65">
        <f>+G209+H209+I209+J209</f>
        <v>80400</v>
      </c>
      <c r="L209" s="51"/>
      <c r="M209" s="51"/>
      <c r="N209" s="65"/>
      <c r="O209" s="70">
        <f>+F209+K209</f>
        <v>80400</v>
      </c>
    </row>
    <row r="210" spans="1:15" ht="12.75">
      <c r="A210" s="31">
        <v>1403</v>
      </c>
      <c r="B210" s="32" t="s">
        <v>10</v>
      </c>
      <c r="C210" s="31" t="s">
        <v>492</v>
      </c>
      <c r="D210" s="48"/>
      <c r="E210" s="48"/>
      <c r="F210" s="65"/>
      <c r="G210" s="49">
        <v>163000</v>
      </c>
      <c r="H210" s="50"/>
      <c r="I210" s="50"/>
      <c r="J210" s="50"/>
      <c r="K210" s="65">
        <f>+G210+H210+I210+J210</f>
        <v>163000</v>
      </c>
      <c r="L210" s="51"/>
      <c r="M210" s="51"/>
      <c r="N210" s="65"/>
      <c r="O210" s="70">
        <f>+F210+K210</f>
        <v>163000</v>
      </c>
    </row>
    <row r="211" spans="1:15" ht="12.75">
      <c r="A211" s="31">
        <v>1408</v>
      </c>
      <c r="B211" s="32" t="s">
        <v>10</v>
      </c>
      <c r="C211" s="31" t="s">
        <v>498</v>
      </c>
      <c r="D211" s="48"/>
      <c r="E211" s="48"/>
      <c r="F211" s="65"/>
      <c r="G211" s="49">
        <v>171000</v>
      </c>
      <c r="H211" s="50"/>
      <c r="I211" s="50"/>
      <c r="J211" s="50"/>
      <c r="K211" s="65">
        <f>+G211+H211+I211+J211</f>
        <v>171000</v>
      </c>
      <c r="L211" s="51"/>
      <c r="M211" s="51"/>
      <c r="N211" s="65"/>
      <c r="O211" s="70">
        <f>+F211+K211</f>
        <v>171000</v>
      </c>
    </row>
    <row r="212" spans="1:15" ht="12.75">
      <c r="A212" s="31">
        <v>1464</v>
      </c>
      <c r="B212" s="32" t="s">
        <v>17</v>
      </c>
      <c r="C212" s="31" t="s">
        <v>496</v>
      </c>
      <c r="D212" s="48"/>
      <c r="E212" s="48"/>
      <c r="F212" s="65"/>
      <c r="G212" s="49">
        <v>201000</v>
      </c>
      <c r="H212" s="50"/>
      <c r="I212" s="50"/>
      <c r="J212" s="50"/>
      <c r="K212" s="65">
        <f>+G212+H212+I212+J212</f>
        <v>201000</v>
      </c>
      <c r="L212" s="51"/>
      <c r="M212" s="51"/>
      <c r="N212" s="65"/>
      <c r="O212" s="70">
        <f>+F212+K212</f>
        <v>201000</v>
      </c>
    </row>
    <row r="213" spans="1:15" ht="12.75">
      <c r="A213" s="31">
        <v>1465</v>
      </c>
      <c r="B213" s="32" t="s">
        <v>10</v>
      </c>
      <c r="C213" s="31" t="s">
        <v>497</v>
      </c>
      <c r="D213" s="48"/>
      <c r="E213" s="48"/>
      <c r="F213" s="65"/>
      <c r="G213" s="49">
        <v>77400</v>
      </c>
      <c r="H213" s="50"/>
      <c r="I213" s="50"/>
      <c r="J213" s="50"/>
      <c r="K213" s="65">
        <f>+G213+H213+I213+J213</f>
        <v>77400</v>
      </c>
      <c r="L213" s="51"/>
      <c r="M213" s="51"/>
      <c r="N213" s="65"/>
      <c r="O213" s="70">
        <f>+F213+K213</f>
        <v>77400</v>
      </c>
    </row>
    <row r="214" spans="1:15" ht="12.75">
      <c r="A214" s="31">
        <v>1472</v>
      </c>
      <c r="B214" s="32" t="s">
        <v>17</v>
      </c>
      <c r="C214" s="31" t="s">
        <v>498</v>
      </c>
      <c r="D214" s="48">
        <f>VLOOKUP(A214,'Gastos Corrientes '!$A$4:D757,4,0)</f>
        <v>471000</v>
      </c>
      <c r="E214" s="48">
        <f>+VLOOKUP(A214,'Gastos Corrientes '!$A$4:E757,5,0)</f>
        <v>0</v>
      </c>
      <c r="F214" s="65">
        <f>+D214+E214</f>
        <v>471000</v>
      </c>
      <c r="G214" s="49">
        <v>171000</v>
      </c>
      <c r="H214" s="50"/>
      <c r="I214" s="50"/>
      <c r="J214" s="50"/>
      <c r="K214" s="65">
        <f>+G214+H214+I214+J214</f>
        <v>171000</v>
      </c>
      <c r="L214" s="51"/>
      <c r="M214" s="51"/>
      <c r="N214" s="65"/>
      <c r="O214" s="70">
        <f>+F214+K214</f>
        <v>642000</v>
      </c>
    </row>
    <row r="215" spans="1:15" ht="12.75">
      <c r="A215" s="31">
        <v>1477</v>
      </c>
      <c r="B215" s="32" t="s">
        <v>29</v>
      </c>
      <c r="C215" s="31" t="s">
        <v>499</v>
      </c>
      <c r="D215" s="48"/>
      <c r="E215" s="48"/>
      <c r="F215" s="65"/>
      <c r="G215" s="49">
        <v>82400</v>
      </c>
      <c r="H215" s="50"/>
      <c r="I215" s="50"/>
      <c r="J215" s="50"/>
      <c r="K215" s="65">
        <f>+G215+H215+I215+J215</f>
        <v>82400</v>
      </c>
      <c r="L215" s="51"/>
      <c r="M215" s="51"/>
      <c r="N215" s="65"/>
      <c r="O215" s="70">
        <f>+F215+K215</f>
        <v>82400</v>
      </c>
    </row>
    <row r="216" spans="1:15" ht="12.75">
      <c r="A216" s="31">
        <v>1478</v>
      </c>
      <c r="B216" s="32" t="s">
        <v>17</v>
      </c>
      <c r="C216" s="31" t="s">
        <v>497</v>
      </c>
      <c r="D216" s="48">
        <f>VLOOKUP(A216,'Gastos Corrientes '!$A$4:D759,4,0)</f>
        <v>0</v>
      </c>
      <c r="E216" s="48">
        <f>+VLOOKUP(A216,'Gastos Corrientes '!$A$4:E759,5,0)</f>
        <v>420000</v>
      </c>
      <c r="F216" s="65">
        <f>+D216+E216</f>
        <v>420000</v>
      </c>
      <c r="G216" s="49">
        <v>166000</v>
      </c>
      <c r="H216" s="50"/>
      <c r="I216" s="50"/>
      <c r="J216" s="50"/>
      <c r="K216" s="65">
        <f>+G216+H216+I216+J216</f>
        <v>166000</v>
      </c>
      <c r="L216" s="51"/>
      <c r="M216" s="51"/>
      <c r="N216" s="65"/>
      <c r="O216" s="70">
        <f>+F216+K216</f>
        <v>586000</v>
      </c>
    </row>
    <row r="217" spans="1:15" ht="12.75">
      <c r="A217" s="31">
        <v>1483</v>
      </c>
      <c r="B217" s="32" t="s">
        <v>21</v>
      </c>
      <c r="C217" s="31" t="s">
        <v>497</v>
      </c>
      <c r="D217" s="48">
        <f>VLOOKUP(A217,'Gastos Corrientes '!$A$4:D760,4,0)</f>
        <v>0</v>
      </c>
      <c r="E217" s="48">
        <f>+VLOOKUP(A217,'Gastos Corrientes '!$A$4:E760,5,0)</f>
        <v>471000</v>
      </c>
      <c r="F217" s="65">
        <f>+D217+E217</f>
        <v>471000</v>
      </c>
      <c r="G217" s="49">
        <v>135500</v>
      </c>
      <c r="H217" s="50"/>
      <c r="I217" s="50"/>
      <c r="J217" s="50"/>
      <c r="K217" s="65">
        <f>+G217+H217+I217+J217</f>
        <v>135500</v>
      </c>
      <c r="L217" s="51"/>
      <c r="M217" s="51"/>
      <c r="N217" s="65"/>
      <c r="O217" s="70">
        <f>+F217+K217</f>
        <v>606500</v>
      </c>
    </row>
    <row r="218" spans="1:15" ht="12.75">
      <c r="A218" s="31">
        <v>1499</v>
      </c>
      <c r="B218" s="32" t="s">
        <v>781</v>
      </c>
      <c r="C218" s="31" t="s">
        <v>499</v>
      </c>
      <c r="D218" s="48"/>
      <c r="E218" s="48"/>
      <c r="F218" s="65"/>
      <c r="G218" s="49">
        <v>173000</v>
      </c>
      <c r="H218" s="50"/>
      <c r="I218" s="50"/>
      <c r="J218" s="50"/>
      <c r="K218" s="65">
        <f>+G218+H218+I218+J218</f>
        <v>173000</v>
      </c>
      <c r="L218" s="51"/>
      <c r="M218" s="51"/>
      <c r="N218" s="65"/>
      <c r="O218" s="70">
        <f>+F218+K218</f>
        <v>173000</v>
      </c>
    </row>
    <row r="219" spans="1:15" ht="12.75">
      <c r="A219" s="31">
        <v>1502</v>
      </c>
      <c r="B219" s="32" t="s">
        <v>790</v>
      </c>
      <c r="C219" s="31" t="s">
        <v>497</v>
      </c>
      <c r="D219" s="48">
        <f>VLOOKUP(A219,'Gastos Corrientes '!$A$4:D762,4,0)</f>
        <v>0</v>
      </c>
      <c r="E219" s="48">
        <f>+VLOOKUP(A219,'Gastos Corrientes '!$A$4:E762,5,0)</f>
        <v>471000</v>
      </c>
      <c r="F219" s="65">
        <f>+D219+E219</f>
        <v>471000</v>
      </c>
      <c r="G219" s="49">
        <v>135500</v>
      </c>
      <c r="H219" s="50"/>
      <c r="I219" s="50"/>
      <c r="J219" s="50"/>
      <c r="K219" s="65">
        <f>+G219+H219+I219+J219</f>
        <v>135500</v>
      </c>
      <c r="L219" s="51"/>
      <c r="M219" s="51"/>
      <c r="N219" s="65"/>
      <c r="O219" s="70">
        <f>+F219+K219</f>
        <v>606500</v>
      </c>
    </row>
    <row r="220" spans="1:15" ht="12.75">
      <c r="A220" s="31">
        <v>1530</v>
      </c>
      <c r="B220" s="32" t="s">
        <v>114</v>
      </c>
      <c r="C220" s="31" t="s">
        <v>502</v>
      </c>
      <c r="D220" s="48">
        <f>VLOOKUP(A220,'Gastos Corrientes '!$A$4:D763,4,0)</f>
        <v>471000</v>
      </c>
      <c r="E220" s="48">
        <f>+VLOOKUP(A220,'Gastos Corrientes '!$A$4:E763,5,0)</f>
        <v>0</v>
      </c>
      <c r="F220" s="65">
        <f>+D220+E220</f>
        <v>471000</v>
      </c>
      <c r="G220" s="49">
        <v>172000</v>
      </c>
      <c r="H220" s="50"/>
      <c r="I220" s="50"/>
      <c r="J220" s="50"/>
      <c r="K220" s="65">
        <f>+G220+H220+I220+J220</f>
        <v>172000</v>
      </c>
      <c r="L220" s="51"/>
      <c r="M220" s="51"/>
      <c r="N220" s="65"/>
      <c r="O220" s="70">
        <f>+F220+K220</f>
        <v>643000</v>
      </c>
    </row>
    <row r="221" spans="1:15" ht="12.75">
      <c r="A221" s="31">
        <v>1554</v>
      </c>
      <c r="B221" s="32" t="s">
        <v>791</v>
      </c>
      <c r="C221" s="31" t="s">
        <v>497</v>
      </c>
      <c r="D221" s="48">
        <f>VLOOKUP(A221,'Gastos Corrientes '!$A$4:D764,4,0)</f>
        <v>0</v>
      </c>
      <c r="E221" s="48">
        <f>+VLOOKUP(A221,'Gastos Corrientes '!$A$4:E764,5,0)</f>
        <v>471000</v>
      </c>
      <c r="F221" s="65">
        <f>+D221+E221</f>
        <v>471000</v>
      </c>
      <c r="G221" s="49">
        <v>135500</v>
      </c>
      <c r="H221" s="50"/>
      <c r="I221" s="50"/>
      <c r="J221" s="50"/>
      <c r="K221" s="65">
        <f>+G221+H221+I221+J221</f>
        <v>135500</v>
      </c>
      <c r="L221" s="51"/>
      <c r="M221" s="51"/>
      <c r="N221" s="65"/>
      <c r="O221" s="70">
        <f>+F221+K221</f>
        <v>606500</v>
      </c>
    </row>
    <row r="222" spans="1:15" ht="12.75">
      <c r="A222" s="31">
        <v>1556</v>
      </c>
      <c r="B222" s="32" t="s">
        <v>116</v>
      </c>
      <c r="C222" s="31" t="s">
        <v>499</v>
      </c>
      <c r="D222" s="48">
        <f>VLOOKUP(A222,'Gastos Corrientes '!$A$4:D765,4,0)</f>
        <v>595200</v>
      </c>
      <c r="E222" s="48">
        <f>+VLOOKUP(A222,'Gastos Corrientes '!$A$4:E765,5,0)</f>
        <v>0</v>
      </c>
      <c r="F222" s="65">
        <f>+D222+E222</f>
        <v>595200</v>
      </c>
      <c r="G222" s="49">
        <v>173000</v>
      </c>
      <c r="H222" s="50"/>
      <c r="I222" s="50"/>
      <c r="J222" s="50"/>
      <c r="K222" s="65">
        <f>+G222+H222+I222+J222</f>
        <v>173000</v>
      </c>
      <c r="L222" s="51"/>
      <c r="M222" s="51"/>
      <c r="N222" s="65"/>
      <c r="O222" s="70">
        <f>+F222+K222</f>
        <v>768200</v>
      </c>
    </row>
    <row r="223" spans="1:15" ht="12.75">
      <c r="A223" s="31">
        <v>1582</v>
      </c>
      <c r="B223" s="32" t="s">
        <v>17</v>
      </c>
      <c r="C223" s="31" t="s">
        <v>498</v>
      </c>
      <c r="D223" s="48"/>
      <c r="E223" s="48"/>
      <c r="F223" s="65"/>
      <c r="G223" s="49">
        <v>171000</v>
      </c>
      <c r="H223" s="50"/>
      <c r="I223" s="50"/>
      <c r="J223" s="50"/>
      <c r="K223" s="65">
        <f>+G223+H223+I223+J223</f>
        <v>171000</v>
      </c>
      <c r="L223" s="51"/>
      <c r="M223" s="51"/>
      <c r="N223" s="65"/>
      <c r="O223" s="70">
        <f>+F223+K223</f>
        <v>171000</v>
      </c>
    </row>
    <row r="224" spans="1:15" ht="12.75">
      <c r="A224" s="31">
        <v>1599</v>
      </c>
      <c r="B224" s="32" t="s">
        <v>661</v>
      </c>
      <c r="C224" s="31" t="s">
        <v>498</v>
      </c>
      <c r="D224" s="48">
        <f>VLOOKUP(A224,'Gastos Corrientes '!$A$4:D767,4,0)</f>
        <v>471000</v>
      </c>
      <c r="E224" s="48">
        <f>+VLOOKUP(A224,'Gastos Corrientes '!$A$4:E767,5,0)</f>
        <v>0</v>
      </c>
      <c r="F224" s="65">
        <f>+D224+E224</f>
        <v>471000</v>
      </c>
      <c r="G224" s="49">
        <v>80400</v>
      </c>
      <c r="H224" s="50"/>
      <c r="I224" s="50"/>
      <c r="J224" s="50"/>
      <c r="K224" s="65">
        <f>+G224+H224+I224+J224</f>
        <v>80400</v>
      </c>
      <c r="L224" s="51"/>
      <c r="M224" s="51"/>
      <c r="N224" s="65"/>
      <c r="O224" s="70">
        <f>+F224+K224</f>
        <v>551400</v>
      </c>
    </row>
    <row r="225" spans="1:15" ht="12.75">
      <c r="A225" s="31">
        <v>1600</v>
      </c>
      <c r="B225" s="32" t="s">
        <v>655</v>
      </c>
      <c r="C225" s="31" t="s">
        <v>498</v>
      </c>
      <c r="D225" s="48">
        <f>VLOOKUP(A225,'Gastos Corrientes '!$A$4:D768,4,0)</f>
        <v>0</v>
      </c>
      <c r="E225" s="48">
        <f>+VLOOKUP(A225,'Gastos Corrientes '!$A$4:E768,5,0)</f>
        <v>471000</v>
      </c>
      <c r="F225" s="65">
        <f>+D225+E225</f>
        <v>471000</v>
      </c>
      <c r="G225" s="49">
        <v>171000</v>
      </c>
      <c r="H225" s="50"/>
      <c r="I225" s="50"/>
      <c r="J225" s="50"/>
      <c r="K225" s="65">
        <f>+G225+H225+I225+J225</f>
        <v>171000</v>
      </c>
      <c r="L225" s="51"/>
      <c r="M225" s="51"/>
      <c r="N225" s="65"/>
      <c r="O225" s="70">
        <f>+F225+K225</f>
        <v>642000</v>
      </c>
    </row>
    <row r="226" spans="1:15" ht="12.75">
      <c r="A226" s="31">
        <v>1615</v>
      </c>
      <c r="B226" s="32" t="s">
        <v>662</v>
      </c>
      <c r="C226" s="31" t="s">
        <v>495</v>
      </c>
      <c r="D226" s="48">
        <f>VLOOKUP(A226,'Gastos Corrientes '!$A$4:D769,4,0)</f>
        <v>471000</v>
      </c>
      <c r="E226" s="48">
        <f>+VLOOKUP(A226,'Gastos Corrientes '!$A$4:E769,5,0)</f>
        <v>0</v>
      </c>
      <c r="F226" s="65">
        <f>+D226+E226</f>
        <v>471000</v>
      </c>
      <c r="G226" s="49">
        <v>164000</v>
      </c>
      <c r="H226" s="50"/>
      <c r="I226" s="50"/>
      <c r="J226" s="50"/>
      <c r="K226" s="65">
        <f>+G226+H226+I226+J226</f>
        <v>164000</v>
      </c>
      <c r="L226" s="51"/>
      <c r="M226" s="51"/>
      <c r="N226" s="65"/>
      <c r="O226" s="70">
        <f>+F226+K226</f>
        <v>635000</v>
      </c>
    </row>
    <row r="227" spans="1:15" ht="12.75">
      <c r="A227" s="31">
        <v>1646</v>
      </c>
      <c r="B227" s="32" t="s">
        <v>118</v>
      </c>
      <c r="C227" s="31" t="s">
        <v>499</v>
      </c>
      <c r="D227" s="48">
        <f>VLOOKUP(A227,'Gastos Corrientes '!$A$4:D770,4,0)</f>
        <v>471000</v>
      </c>
      <c r="E227" s="48">
        <f>+VLOOKUP(A227,'Gastos Corrientes '!$A$4:E770,5,0)</f>
        <v>0</v>
      </c>
      <c r="F227" s="65">
        <f>+D227+E227</f>
        <v>471000</v>
      </c>
      <c r="G227" s="49">
        <v>82400</v>
      </c>
      <c r="H227" s="50"/>
      <c r="I227" s="50"/>
      <c r="J227" s="50"/>
      <c r="K227" s="65">
        <f>+G227+H227+I227+J227</f>
        <v>82400</v>
      </c>
      <c r="L227" s="51"/>
      <c r="M227" s="51"/>
      <c r="N227" s="65"/>
      <c r="O227" s="70">
        <f>+F227+K227</f>
        <v>553400</v>
      </c>
    </row>
    <row r="228" spans="1:15" ht="12.75">
      <c r="A228" s="31">
        <v>1647</v>
      </c>
      <c r="B228" s="32" t="s">
        <v>17</v>
      </c>
      <c r="C228" s="31" t="s">
        <v>492</v>
      </c>
      <c r="D228" s="48"/>
      <c r="E228" s="48"/>
      <c r="F228" s="65"/>
      <c r="G228" s="49">
        <v>163000</v>
      </c>
      <c r="H228" s="50"/>
      <c r="I228" s="50"/>
      <c r="J228" s="50"/>
      <c r="K228" s="65">
        <f>+G228+H228+I228+J228</f>
        <v>163000</v>
      </c>
      <c r="L228" s="51"/>
      <c r="M228" s="51"/>
      <c r="N228" s="65"/>
      <c r="O228" s="70">
        <f>+F228+K228</f>
        <v>163000</v>
      </c>
    </row>
    <row r="229" spans="1:15" ht="12.75">
      <c r="A229" s="31">
        <v>1654</v>
      </c>
      <c r="B229" s="32" t="s">
        <v>10</v>
      </c>
      <c r="C229" s="31" t="s">
        <v>498</v>
      </c>
      <c r="D229" s="48">
        <f>VLOOKUP(A229,'Gastos Corrientes '!$A$4:D772,4,0)</f>
        <v>420000</v>
      </c>
      <c r="E229" s="48">
        <f>+VLOOKUP(A229,'Gastos Corrientes '!$A$4:E772,5,0)</f>
        <v>0</v>
      </c>
      <c r="F229" s="65">
        <f>+D229+E229</f>
        <v>420000</v>
      </c>
      <c r="G229" s="49">
        <v>80400</v>
      </c>
      <c r="H229" s="50"/>
      <c r="I229" s="50"/>
      <c r="J229" s="50"/>
      <c r="K229" s="65">
        <f>+G229+H229+I229+J229</f>
        <v>80400</v>
      </c>
      <c r="L229" s="51"/>
      <c r="M229" s="51"/>
      <c r="N229" s="65"/>
      <c r="O229" s="70">
        <f>+F229+K229</f>
        <v>500400</v>
      </c>
    </row>
    <row r="230" spans="1:15" ht="12.75">
      <c r="A230" s="31">
        <v>1659</v>
      </c>
      <c r="B230" s="32" t="s">
        <v>119</v>
      </c>
      <c r="C230" s="31" t="s">
        <v>492</v>
      </c>
      <c r="D230" s="48">
        <f>VLOOKUP(A230,'Gastos Corrientes '!$A$4:D773,4,0)</f>
        <v>0</v>
      </c>
      <c r="E230" s="48">
        <f>+VLOOKUP(A230,'Gastos Corrientes '!$A$4:E773,5,0)</f>
        <v>420000</v>
      </c>
      <c r="F230" s="65">
        <f>+D230+E230</f>
        <v>420000</v>
      </c>
      <c r="G230" s="49">
        <v>163000</v>
      </c>
      <c r="H230" s="50"/>
      <c r="I230" s="50"/>
      <c r="J230" s="50"/>
      <c r="K230" s="65">
        <f>+G230+H230+I230+J230</f>
        <v>163000</v>
      </c>
      <c r="L230" s="51"/>
      <c r="M230" s="51"/>
      <c r="N230" s="65"/>
      <c r="O230" s="70">
        <f>+F230+K230</f>
        <v>583000</v>
      </c>
    </row>
    <row r="231" spans="1:15" ht="12.75">
      <c r="A231" s="31">
        <v>1662</v>
      </c>
      <c r="B231" s="32" t="s">
        <v>120</v>
      </c>
      <c r="C231" s="31" t="s">
        <v>510</v>
      </c>
      <c r="D231" s="48">
        <f>VLOOKUP(A231,'Gastos Corrientes '!$A$4:D774,4,0)</f>
        <v>595200</v>
      </c>
      <c r="E231" s="48">
        <f>+VLOOKUP(A231,'Gastos Corrientes '!$A$4:E774,5,0)</f>
        <v>0</v>
      </c>
      <c r="F231" s="65">
        <f>+D231+E231</f>
        <v>595200</v>
      </c>
      <c r="G231" s="49">
        <v>87400</v>
      </c>
      <c r="H231" s="50"/>
      <c r="I231" s="50"/>
      <c r="J231" s="50"/>
      <c r="K231" s="65">
        <f>+G231+H231+I231+J231</f>
        <v>87400</v>
      </c>
      <c r="L231" s="51"/>
      <c r="M231" s="51"/>
      <c r="N231" s="65"/>
      <c r="O231" s="70">
        <f>+F231+K231</f>
        <v>682600</v>
      </c>
    </row>
    <row r="232" spans="1:15" ht="12.75">
      <c r="A232" s="31">
        <v>1663</v>
      </c>
      <c r="B232" s="32" t="s">
        <v>661</v>
      </c>
      <c r="C232" s="31" t="s">
        <v>497</v>
      </c>
      <c r="D232" s="48">
        <f>VLOOKUP(A232,'Gastos Corrientes '!$A$4:D775,4,0)</f>
        <v>0</v>
      </c>
      <c r="E232" s="48">
        <f>+VLOOKUP(A232,'Gastos Corrientes '!$A$4:E775,5,0)</f>
        <v>595200</v>
      </c>
      <c r="F232" s="65">
        <f>+D232+E232</f>
        <v>595200</v>
      </c>
      <c r="G232" s="49">
        <v>168000</v>
      </c>
      <c r="H232" s="50"/>
      <c r="I232" s="50"/>
      <c r="J232" s="50"/>
      <c r="K232" s="65">
        <f>+G232+H232+I232+J232</f>
        <v>168000</v>
      </c>
      <c r="L232" s="51"/>
      <c r="M232" s="51"/>
      <c r="N232" s="65"/>
      <c r="O232" s="70">
        <f>+F232+K232</f>
        <v>763200</v>
      </c>
    </row>
    <row r="233" spans="1:15" ht="12.75">
      <c r="A233" s="31">
        <v>1673</v>
      </c>
      <c r="B233" s="32" t="s">
        <v>21</v>
      </c>
      <c r="C233" s="31" t="s">
        <v>497</v>
      </c>
      <c r="D233" s="48">
        <f>VLOOKUP(A233,'Gastos Corrientes '!$A$4:D776,4,0)</f>
        <v>0</v>
      </c>
      <c r="E233" s="48">
        <f>+VLOOKUP(A233,'Gastos Corrientes '!$A$4:E776,5,0)</f>
        <v>595200</v>
      </c>
      <c r="F233" s="65">
        <f>+D233+E233</f>
        <v>595200</v>
      </c>
      <c r="G233" s="49">
        <v>135500</v>
      </c>
      <c r="H233" s="50"/>
      <c r="I233" s="50"/>
      <c r="J233" s="50"/>
      <c r="K233" s="65">
        <f>+G233+H233+I233+J233</f>
        <v>135500</v>
      </c>
      <c r="L233" s="51"/>
      <c r="M233" s="51"/>
      <c r="N233" s="65"/>
      <c r="O233" s="70">
        <f>+F233+K233</f>
        <v>730700</v>
      </c>
    </row>
    <row r="234" spans="1:15" ht="12.75">
      <c r="A234" s="31">
        <v>1676</v>
      </c>
      <c r="B234" s="32" t="s">
        <v>789</v>
      </c>
      <c r="C234" s="31" t="s">
        <v>497</v>
      </c>
      <c r="D234" s="48"/>
      <c r="E234" s="48"/>
      <c r="F234" s="65"/>
      <c r="G234" s="49">
        <v>135500</v>
      </c>
      <c r="H234" s="50"/>
      <c r="I234" s="50"/>
      <c r="J234" s="50"/>
      <c r="K234" s="65">
        <f>+G234+H234+I234+J234</f>
        <v>135500</v>
      </c>
      <c r="L234" s="51"/>
      <c r="M234" s="51"/>
      <c r="N234" s="65"/>
      <c r="O234" s="70">
        <f>+F234+K234</f>
        <v>135500</v>
      </c>
    </row>
    <row r="235" spans="1:15" ht="12.75">
      <c r="A235" s="31">
        <v>1684</v>
      </c>
      <c r="B235" s="32" t="s">
        <v>661</v>
      </c>
      <c r="C235" s="31" t="s">
        <v>497</v>
      </c>
      <c r="D235" s="48">
        <f>VLOOKUP(A235,'Gastos Corrientes '!$A$4:D778,4,0)</f>
        <v>0</v>
      </c>
      <c r="E235" s="48">
        <f>+VLOOKUP(A235,'Gastos Corrientes '!$A$4:E778,5,0)</f>
        <v>471000</v>
      </c>
      <c r="F235" s="65">
        <f>+D235+E235</f>
        <v>471000</v>
      </c>
      <c r="G235" s="49">
        <v>166000</v>
      </c>
      <c r="H235" s="50"/>
      <c r="I235" s="50"/>
      <c r="J235" s="50"/>
      <c r="K235" s="65">
        <f>+G235+H235+I235+J235</f>
        <v>166000</v>
      </c>
      <c r="L235" s="51"/>
      <c r="M235" s="51"/>
      <c r="N235" s="65"/>
      <c r="O235" s="70">
        <f>+F235+K235</f>
        <v>637000</v>
      </c>
    </row>
    <row r="236" spans="1:15" ht="12.75">
      <c r="A236" s="31">
        <v>1695</v>
      </c>
      <c r="B236" s="32" t="s">
        <v>21</v>
      </c>
      <c r="C236" s="31" t="s">
        <v>496</v>
      </c>
      <c r="D236" s="48"/>
      <c r="E236" s="48"/>
      <c r="F236" s="65"/>
      <c r="G236" s="49">
        <v>201000</v>
      </c>
      <c r="H236" s="50"/>
      <c r="I236" s="50"/>
      <c r="J236" s="50"/>
      <c r="K236" s="65">
        <f>+G236+H236+I236+J236</f>
        <v>201000</v>
      </c>
      <c r="L236" s="51"/>
      <c r="M236" s="51"/>
      <c r="N236" s="65"/>
      <c r="O236" s="70">
        <f>+F236+K236</f>
        <v>201000</v>
      </c>
    </row>
    <row r="237" spans="1:15" ht="12.75">
      <c r="A237" s="31">
        <v>1701</v>
      </c>
      <c r="B237" s="32" t="s">
        <v>17</v>
      </c>
      <c r="C237" s="31" t="s">
        <v>496</v>
      </c>
      <c r="D237" s="48"/>
      <c r="E237" s="48"/>
      <c r="F237" s="65"/>
      <c r="G237" s="49">
        <v>201000</v>
      </c>
      <c r="H237" s="50"/>
      <c r="I237" s="50"/>
      <c r="J237" s="50"/>
      <c r="K237" s="65">
        <f>+G237+H237+I237+J237</f>
        <v>201000</v>
      </c>
      <c r="L237" s="51"/>
      <c r="M237" s="51"/>
      <c r="N237" s="65"/>
      <c r="O237" s="70">
        <f>+F237+K237</f>
        <v>201000</v>
      </c>
    </row>
    <row r="238" spans="1:15" ht="12.75">
      <c r="A238" s="31">
        <v>1706</v>
      </c>
      <c r="B238" s="32" t="s">
        <v>121</v>
      </c>
      <c r="C238" s="31" t="s">
        <v>497</v>
      </c>
      <c r="D238" s="48">
        <f>VLOOKUP(A238,'Gastos Corrientes '!$A$4:D781,4,0)</f>
        <v>0</v>
      </c>
      <c r="E238" s="48">
        <f>+VLOOKUP(A238,'Gastos Corrientes '!$A$4:E781,5,0)</f>
        <v>471000</v>
      </c>
      <c r="F238" s="65">
        <f>+D238+E238</f>
        <v>471000</v>
      </c>
      <c r="G238" s="49">
        <v>37400</v>
      </c>
      <c r="H238" s="50"/>
      <c r="I238" s="50"/>
      <c r="J238" s="50"/>
      <c r="K238" s="65">
        <f>+G238+H238+I238+J238</f>
        <v>37400</v>
      </c>
      <c r="L238" s="51"/>
      <c r="M238" s="51"/>
      <c r="N238" s="65"/>
      <c r="O238" s="70">
        <f>+F238+K238</f>
        <v>508400</v>
      </c>
    </row>
    <row r="239" spans="1:15" ht="12.75">
      <c r="A239" s="31">
        <v>1724</v>
      </c>
      <c r="B239" s="32" t="s">
        <v>17</v>
      </c>
      <c r="C239" s="31" t="s">
        <v>498</v>
      </c>
      <c r="D239" s="48">
        <f>VLOOKUP(A239,'Gastos Corrientes '!$A$4:D782,4,0)</f>
        <v>595200</v>
      </c>
      <c r="E239" s="48">
        <f>+VLOOKUP(A239,'Gastos Corrientes '!$A$4:E782,5,0)</f>
        <v>0</v>
      </c>
      <c r="F239" s="65">
        <f>+D239+E239</f>
        <v>595200</v>
      </c>
      <c r="G239" s="49">
        <v>80400</v>
      </c>
      <c r="H239" s="50"/>
      <c r="I239" s="50"/>
      <c r="J239" s="50"/>
      <c r="K239" s="65">
        <f>+G239+H239+I239+J239</f>
        <v>80400</v>
      </c>
      <c r="L239" s="51"/>
      <c r="M239" s="51"/>
      <c r="N239" s="65"/>
      <c r="O239" s="70">
        <f>+F239+K239</f>
        <v>675600</v>
      </c>
    </row>
    <row r="240" spans="1:15" ht="12.75">
      <c r="A240" s="31">
        <v>1729</v>
      </c>
      <c r="B240" s="32" t="s">
        <v>122</v>
      </c>
      <c r="C240" s="31" t="s">
        <v>501</v>
      </c>
      <c r="D240" s="48"/>
      <c r="E240" s="48"/>
      <c r="F240" s="65"/>
      <c r="G240" s="49">
        <v>176000</v>
      </c>
      <c r="H240" s="50"/>
      <c r="I240" s="50"/>
      <c r="J240" s="50"/>
      <c r="K240" s="65">
        <f>+G240+H240+I240+J240</f>
        <v>176000</v>
      </c>
      <c r="L240" s="51"/>
      <c r="M240" s="51"/>
      <c r="N240" s="65"/>
      <c r="O240" s="70">
        <f>+F240+K240</f>
        <v>176000</v>
      </c>
    </row>
    <row r="241" spans="1:15" ht="12.75">
      <c r="A241" s="31">
        <v>1733</v>
      </c>
      <c r="B241" s="32" t="s">
        <v>21</v>
      </c>
      <c r="C241" s="31" t="s">
        <v>497</v>
      </c>
      <c r="D241" s="48"/>
      <c r="E241" s="48"/>
      <c r="F241" s="65"/>
      <c r="G241" s="49">
        <v>37400</v>
      </c>
      <c r="H241" s="50"/>
      <c r="I241" s="50"/>
      <c r="J241" s="50"/>
      <c r="K241" s="65">
        <f>+G241+H241+I241+J241</f>
        <v>37400</v>
      </c>
      <c r="L241" s="51"/>
      <c r="M241" s="51"/>
      <c r="N241" s="65"/>
      <c r="O241" s="70">
        <f>+F241+K241</f>
        <v>37400</v>
      </c>
    </row>
    <row r="242" spans="1:15" ht="12.75">
      <c r="A242" s="31">
        <v>1743</v>
      </c>
      <c r="B242" s="32" t="s">
        <v>11</v>
      </c>
      <c r="C242" s="31" t="s">
        <v>497</v>
      </c>
      <c r="D242" s="48">
        <f>VLOOKUP(A242,'Gastos Corrientes '!$A$4:D785,4,0)</f>
        <v>0</v>
      </c>
      <c r="E242" s="48">
        <f>+VLOOKUP(A242,'Gastos Corrientes '!$A$4:E785,5,0)</f>
        <v>471000</v>
      </c>
      <c r="F242" s="65">
        <f>+D242+E242</f>
        <v>471000</v>
      </c>
      <c r="G242" s="49">
        <v>166000</v>
      </c>
      <c r="H242" s="50"/>
      <c r="I242" s="50"/>
      <c r="J242" s="50"/>
      <c r="K242" s="65">
        <f>+G242+H242+I242+J242</f>
        <v>166000</v>
      </c>
      <c r="L242" s="51"/>
      <c r="M242" s="51"/>
      <c r="N242" s="65"/>
      <c r="O242" s="70">
        <f>+F242+K242</f>
        <v>637000</v>
      </c>
    </row>
    <row r="243" spans="1:15" ht="12.75">
      <c r="A243" s="31">
        <v>1749</v>
      </c>
      <c r="B243" s="32" t="s">
        <v>872</v>
      </c>
      <c r="C243" s="31" t="s">
        <v>498</v>
      </c>
      <c r="D243" s="48"/>
      <c r="E243" s="48"/>
      <c r="F243" s="65"/>
      <c r="G243" s="50"/>
      <c r="H243" s="49">
        <v>171000</v>
      </c>
      <c r="I243" s="50"/>
      <c r="J243" s="50"/>
      <c r="K243" s="65">
        <f>+G243+H243+I243+J243</f>
        <v>171000</v>
      </c>
      <c r="L243" s="51"/>
      <c r="M243" s="51"/>
      <c r="N243" s="65"/>
      <c r="O243" s="70">
        <f>+F243+K243</f>
        <v>171000</v>
      </c>
    </row>
    <row r="244" spans="1:15" ht="12.75">
      <c r="A244" s="31">
        <v>1756</v>
      </c>
      <c r="B244" s="32" t="s">
        <v>123</v>
      </c>
      <c r="C244" s="31" t="s">
        <v>492</v>
      </c>
      <c r="D244" s="48"/>
      <c r="E244" s="48"/>
      <c r="F244" s="65"/>
      <c r="G244" s="49">
        <v>163000</v>
      </c>
      <c r="H244" s="50"/>
      <c r="I244" s="50"/>
      <c r="J244" s="50"/>
      <c r="K244" s="65">
        <f>+G244+H244+I244+J244</f>
        <v>163000</v>
      </c>
      <c r="L244" s="51"/>
      <c r="M244" s="51"/>
      <c r="N244" s="65"/>
      <c r="O244" s="70">
        <f>+F244+K244</f>
        <v>163000</v>
      </c>
    </row>
    <row r="245" spans="1:15" ht="12.75">
      <c r="A245" s="31">
        <v>1758</v>
      </c>
      <c r="B245" s="32" t="s">
        <v>124</v>
      </c>
      <c r="C245" s="31" t="s">
        <v>492</v>
      </c>
      <c r="D245" s="48">
        <f>VLOOKUP(A245,'Gastos Corrientes '!$A$4:D788,4,0)</f>
        <v>0</v>
      </c>
      <c r="E245" s="48">
        <f>+VLOOKUP(A245,'Gastos Corrientes '!$A$4:E788,5,0)</f>
        <v>471000</v>
      </c>
      <c r="F245" s="65">
        <f>+D245+E245</f>
        <v>471000</v>
      </c>
      <c r="G245" s="49">
        <v>163000</v>
      </c>
      <c r="H245" s="50"/>
      <c r="I245" s="50"/>
      <c r="J245" s="50"/>
      <c r="K245" s="65">
        <f>+G245+H245+I245+J245</f>
        <v>163000</v>
      </c>
      <c r="L245" s="51"/>
      <c r="M245" s="51"/>
      <c r="N245" s="65"/>
      <c r="O245" s="70">
        <f>+F245+K245</f>
        <v>634000</v>
      </c>
    </row>
    <row r="246" spans="1:15" ht="12.75">
      <c r="A246" s="31">
        <v>1766</v>
      </c>
      <c r="B246" s="32" t="s">
        <v>17</v>
      </c>
      <c r="C246" s="31" t="s">
        <v>499</v>
      </c>
      <c r="D246" s="48"/>
      <c r="E246" s="48"/>
      <c r="F246" s="65"/>
      <c r="G246" s="49">
        <v>173000</v>
      </c>
      <c r="H246" s="50"/>
      <c r="I246" s="50"/>
      <c r="J246" s="50"/>
      <c r="K246" s="65">
        <f>+G246+H246+I246+J246</f>
        <v>173000</v>
      </c>
      <c r="L246" s="51"/>
      <c r="M246" s="51"/>
      <c r="N246" s="65"/>
      <c r="O246" s="70">
        <f>+F246+K246</f>
        <v>173000</v>
      </c>
    </row>
    <row r="247" spans="1:15" ht="12.75">
      <c r="A247" s="31">
        <v>1769</v>
      </c>
      <c r="B247" s="32" t="s">
        <v>17</v>
      </c>
      <c r="C247" s="31" t="s">
        <v>497</v>
      </c>
      <c r="D247" s="48">
        <f>VLOOKUP(A247,'Gastos Corrientes '!$A$4:D790,4,0)</f>
        <v>0</v>
      </c>
      <c r="E247" s="48">
        <f>+VLOOKUP(A247,'Gastos Corrientes '!$A$4:E790,5,0)</f>
        <v>471000</v>
      </c>
      <c r="F247" s="65">
        <f>+D247+E247</f>
        <v>471000</v>
      </c>
      <c r="G247" s="49">
        <v>166000</v>
      </c>
      <c r="H247" s="50"/>
      <c r="I247" s="50"/>
      <c r="J247" s="50"/>
      <c r="K247" s="65">
        <f>+G247+H247+I247+J247</f>
        <v>166000</v>
      </c>
      <c r="L247" s="51"/>
      <c r="M247" s="51"/>
      <c r="N247" s="65"/>
      <c r="O247" s="70">
        <f>+F247+K247</f>
        <v>637000</v>
      </c>
    </row>
    <row r="248" spans="1:15" ht="12.75">
      <c r="A248" s="31">
        <v>1770</v>
      </c>
      <c r="B248" s="32" t="s">
        <v>6</v>
      </c>
      <c r="C248" s="31" t="s">
        <v>497</v>
      </c>
      <c r="D248" s="48">
        <f>VLOOKUP(A248,'Gastos Corrientes '!$A$4:D791,4,0)</f>
        <v>595200</v>
      </c>
      <c r="E248" s="48">
        <f>+VLOOKUP(A248,'Gastos Corrientes '!$A$4:E791,5,0)</f>
        <v>0</v>
      </c>
      <c r="F248" s="65">
        <f>+D248+E248</f>
        <v>595200</v>
      </c>
      <c r="G248" s="49">
        <v>128000</v>
      </c>
      <c r="H248" s="50"/>
      <c r="I248" s="50">
        <v>40000</v>
      </c>
      <c r="J248" s="50"/>
      <c r="K248" s="65">
        <f>+G248+H248+I248+J248</f>
        <v>168000</v>
      </c>
      <c r="L248" s="51"/>
      <c r="M248" s="51"/>
      <c r="N248" s="65"/>
      <c r="O248" s="70">
        <f>+F248+K248</f>
        <v>763200</v>
      </c>
    </row>
    <row r="249" spans="1:15" ht="12.75">
      <c r="A249" s="31">
        <v>1789</v>
      </c>
      <c r="B249" s="32" t="s">
        <v>17</v>
      </c>
      <c r="C249" s="31" t="s">
        <v>498</v>
      </c>
      <c r="D249" s="48"/>
      <c r="E249" s="48"/>
      <c r="F249" s="65"/>
      <c r="G249" s="49">
        <v>80400</v>
      </c>
      <c r="H249" s="50"/>
      <c r="I249" s="50"/>
      <c r="J249" s="50"/>
      <c r="K249" s="65">
        <f>+G249+H249+I249+J249</f>
        <v>80400</v>
      </c>
      <c r="L249" s="51"/>
      <c r="M249" s="51"/>
      <c r="N249" s="65"/>
      <c r="O249" s="70">
        <f>+F249+K249</f>
        <v>80400</v>
      </c>
    </row>
    <row r="250" spans="1:15" ht="12.75">
      <c r="A250" s="31">
        <v>1793</v>
      </c>
      <c r="B250" s="32" t="s">
        <v>105</v>
      </c>
      <c r="C250" s="31" t="s">
        <v>494</v>
      </c>
      <c r="D250" s="48">
        <f>VLOOKUP(A250,'Gastos Corrientes '!$A$4:D794,4,0)</f>
        <v>0</v>
      </c>
      <c r="E250" s="48">
        <f>+VLOOKUP(A250,'Gastos Corrientes '!$A$4:E794,5,0)</f>
        <v>471000</v>
      </c>
      <c r="F250" s="65">
        <f>+D250+E250</f>
        <v>471000</v>
      </c>
      <c r="G250" s="49">
        <v>128000</v>
      </c>
      <c r="H250" s="50"/>
      <c r="I250" s="50"/>
      <c r="J250" s="50"/>
      <c r="K250" s="65">
        <f>+G250+H250+I250+J250</f>
        <v>128000</v>
      </c>
      <c r="L250" s="51"/>
      <c r="M250" s="51"/>
      <c r="N250" s="65"/>
      <c r="O250" s="70">
        <f>+F250+K250</f>
        <v>599000</v>
      </c>
    </row>
    <row r="251" spans="1:15" ht="12.75">
      <c r="A251" s="31">
        <v>1799</v>
      </c>
      <c r="B251" s="32" t="s">
        <v>125</v>
      </c>
      <c r="C251" s="31" t="s">
        <v>685</v>
      </c>
      <c r="D251" s="48">
        <f>VLOOKUP(A251,'Gastos Corrientes '!$A$4:D795,4,0)</f>
        <v>0</v>
      </c>
      <c r="E251" s="48">
        <f>+VLOOKUP(A251,'Gastos Corrientes '!$A$4:E795,5,0)</f>
        <v>420000</v>
      </c>
      <c r="F251" s="65">
        <f>+D251+E251</f>
        <v>420000</v>
      </c>
      <c r="G251" s="49">
        <v>203000</v>
      </c>
      <c r="H251" s="50"/>
      <c r="I251" s="50"/>
      <c r="J251" s="50"/>
      <c r="K251" s="65">
        <f>+G251+H251+I251+J251</f>
        <v>203000</v>
      </c>
      <c r="L251" s="51"/>
      <c r="M251" s="51"/>
      <c r="N251" s="65"/>
      <c r="O251" s="70">
        <f>+F251+K251</f>
        <v>623000</v>
      </c>
    </row>
    <row r="252" spans="1:15" ht="12.75">
      <c r="A252" s="31">
        <v>1800</v>
      </c>
      <c r="B252" s="32" t="s">
        <v>844</v>
      </c>
      <c r="C252" s="31" t="s">
        <v>498</v>
      </c>
      <c r="D252" s="48">
        <f>VLOOKUP(A252,'Gastos Corrientes '!$A$4:D796,4,0)</f>
        <v>0</v>
      </c>
      <c r="E252" s="48">
        <f>+VLOOKUP(A252,'Gastos Corrientes '!$A$4:E796,5,0)</f>
        <v>420000</v>
      </c>
      <c r="F252" s="65">
        <f>+D252+E252</f>
        <v>420000</v>
      </c>
      <c r="G252" s="49">
        <v>171000</v>
      </c>
      <c r="H252" s="50"/>
      <c r="I252" s="50"/>
      <c r="J252" s="50"/>
      <c r="K252" s="65">
        <f>+G252+H252+I252+J252</f>
        <v>171000</v>
      </c>
      <c r="L252" s="51"/>
      <c r="M252" s="51"/>
      <c r="N252" s="65"/>
      <c r="O252" s="70">
        <f>+F252+K252</f>
        <v>591000</v>
      </c>
    </row>
    <row r="253" spans="1:15" ht="12.75">
      <c r="A253" s="31">
        <v>1809</v>
      </c>
      <c r="B253" s="32" t="s">
        <v>57</v>
      </c>
      <c r="C253" s="31" t="s">
        <v>497</v>
      </c>
      <c r="D253" s="48"/>
      <c r="E253" s="48"/>
      <c r="F253" s="65"/>
      <c r="G253" s="49">
        <v>166000</v>
      </c>
      <c r="H253" s="50"/>
      <c r="I253" s="50"/>
      <c r="J253" s="50"/>
      <c r="K253" s="65">
        <f>+G253+H253+I253+J253</f>
        <v>166000</v>
      </c>
      <c r="L253" s="51"/>
      <c r="M253" s="51"/>
      <c r="N253" s="65"/>
      <c r="O253" s="70">
        <f>+F253+K253</f>
        <v>166000</v>
      </c>
    </row>
    <row r="254" spans="1:15" ht="12.75">
      <c r="A254" s="31">
        <v>1819</v>
      </c>
      <c r="B254" s="32" t="s">
        <v>716</v>
      </c>
      <c r="C254" s="31" t="s">
        <v>506</v>
      </c>
      <c r="D254" s="48"/>
      <c r="E254" s="48"/>
      <c r="F254" s="65"/>
      <c r="G254" s="49">
        <v>114400</v>
      </c>
      <c r="H254" s="50"/>
      <c r="I254" s="50"/>
      <c r="J254" s="50"/>
      <c r="K254" s="65">
        <f>+G254+H254+I254+J254</f>
        <v>114400</v>
      </c>
      <c r="L254" s="51"/>
      <c r="M254" s="51"/>
      <c r="N254" s="65"/>
      <c r="O254" s="70">
        <f>+F254+K254</f>
        <v>114400</v>
      </c>
    </row>
    <row r="255" spans="1:15" ht="12.75">
      <c r="A255" s="31">
        <v>1824</v>
      </c>
      <c r="B255" s="32" t="s">
        <v>655</v>
      </c>
      <c r="C255" s="31" t="s">
        <v>492</v>
      </c>
      <c r="D255" s="48"/>
      <c r="E255" s="48"/>
      <c r="F255" s="65"/>
      <c r="G255" s="49">
        <v>163000</v>
      </c>
      <c r="H255" s="50"/>
      <c r="I255" s="50"/>
      <c r="J255" s="50"/>
      <c r="K255" s="65">
        <f>+G255+H255+I255+J255</f>
        <v>163000</v>
      </c>
      <c r="L255" s="51"/>
      <c r="M255" s="51"/>
      <c r="N255" s="65"/>
      <c r="O255" s="70">
        <f>+F255+K255</f>
        <v>163000</v>
      </c>
    </row>
    <row r="256" spans="1:15" ht="12.75">
      <c r="A256" s="31">
        <v>1827</v>
      </c>
      <c r="B256" s="32" t="s">
        <v>127</v>
      </c>
      <c r="C256" s="31" t="s">
        <v>512</v>
      </c>
      <c r="D256" s="48"/>
      <c r="E256" s="48"/>
      <c r="F256" s="65"/>
      <c r="G256" s="49">
        <v>170000</v>
      </c>
      <c r="H256" s="50"/>
      <c r="I256" s="50"/>
      <c r="J256" s="50"/>
      <c r="K256" s="65">
        <f>+G256+H256+I256+J256</f>
        <v>170000</v>
      </c>
      <c r="L256" s="51"/>
      <c r="M256" s="51"/>
      <c r="N256" s="65"/>
      <c r="O256" s="70">
        <f>+F256+K256</f>
        <v>170000</v>
      </c>
    </row>
    <row r="257" spans="1:15" ht="12.75">
      <c r="A257" s="31">
        <v>1830</v>
      </c>
      <c r="B257" s="32" t="s">
        <v>788</v>
      </c>
      <c r="C257" s="31" t="s">
        <v>497</v>
      </c>
      <c r="D257" s="48">
        <f>VLOOKUP(A257,'Gastos Corrientes '!$A$4:D801,4,0)</f>
        <v>0</v>
      </c>
      <c r="E257" s="48">
        <f>+VLOOKUP(A257,'Gastos Corrientes '!$A$4:E801,5,0)</f>
        <v>471000</v>
      </c>
      <c r="F257" s="65">
        <f>+D257+E257</f>
        <v>471000</v>
      </c>
      <c r="G257" s="49">
        <v>44900</v>
      </c>
      <c r="H257" s="50"/>
      <c r="I257" s="50"/>
      <c r="J257" s="50"/>
      <c r="K257" s="65">
        <f>+G257+H257+I257+J257</f>
        <v>44900</v>
      </c>
      <c r="L257" s="51"/>
      <c r="M257" s="51"/>
      <c r="N257" s="65"/>
      <c r="O257" s="70">
        <f>+F257+K257</f>
        <v>515900</v>
      </c>
    </row>
    <row r="258" spans="1:15" ht="12.75">
      <c r="A258" s="31">
        <v>1838</v>
      </c>
      <c r="B258" s="32" t="s">
        <v>6</v>
      </c>
      <c r="C258" s="31" t="s">
        <v>498</v>
      </c>
      <c r="D258" s="48"/>
      <c r="E258" s="48"/>
      <c r="F258" s="65"/>
      <c r="G258" s="49">
        <v>80400</v>
      </c>
      <c r="H258" s="50"/>
      <c r="I258" s="50"/>
      <c r="J258" s="50"/>
      <c r="K258" s="65">
        <f>+G258+H258+I258+J258</f>
        <v>80400</v>
      </c>
      <c r="L258" s="51"/>
      <c r="M258" s="51"/>
      <c r="N258" s="65"/>
      <c r="O258" s="70">
        <f>+F258+K258</f>
        <v>80400</v>
      </c>
    </row>
    <row r="259" spans="1:15" ht="12.75">
      <c r="A259" s="31">
        <v>1843</v>
      </c>
      <c r="B259" s="32" t="s">
        <v>660</v>
      </c>
      <c r="C259" s="31" t="s">
        <v>494</v>
      </c>
      <c r="D259" s="48">
        <f>VLOOKUP(A259,'Gastos Corrientes '!$A$4:D803,4,0)</f>
        <v>471000</v>
      </c>
      <c r="E259" s="48">
        <f>+VLOOKUP(A259,'Gastos Corrientes '!$A$4:E803,5,0)</f>
        <v>0</v>
      </c>
      <c r="F259" s="65">
        <f>+D259+E259</f>
        <v>471000</v>
      </c>
      <c r="G259" s="49">
        <v>37400</v>
      </c>
      <c r="H259" s="50"/>
      <c r="I259" s="50"/>
      <c r="J259" s="50"/>
      <c r="K259" s="65">
        <f>+G259+H259+I259+J259</f>
        <v>37400</v>
      </c>
      <c r="L259" s="51"/>
      <c r="M259" s="51"/>
      <c r="N259" s="65"/>
      <c r="O259" s="70">
        <f>+F259+K259</f>
        <v>508400</v>
      </c>
    </row>
    <row r="260" spans="1:15" ht="12.75">
      <c r="A260" s="31">
        <v>1850</v>
      </c>
      <c r="B260" s="32" t="s">
        <v>655</v>
      </c>
      <c r="C260" s="31" t="s">
        <v>497</v>
      </c>
      <c r="D260" s="48">
        <f>VLOOKUP(A260,'Gastos Corrientes '!$A$4:D804,4,0)</f>
        <v>0</v>
      </c>
      <c r="E260" s="48">
        <f>+VLOOKUP(A260,'Gastos Corrientes '!$A$4:E804,5,0)</f>
        <v>471000</v>
      </c>
      <c r="F260" s="65">
        <f>+D260+E260</f>
        <v>471000</v>
      </c>
      <c r="G260" s="49">
        <v>166000</v>
      </c>
      <c r="H260" s="50"/>
      <c r="I260" s="50"/>
      <c r="J260" s="50"/>
      <c r="K260" s="65">
        <f>+G260+H260+I260+J260</f>
        <v>166000</v>
      </c>
      <c r="L260" s="51"/>
      <c r="M260" s="51"/>
      <c r="N260" s="65"/>
      <c r="O260" s="70">
        <f>+F260+K260</f>
        <v>637000</v>
      </c>
    </row>
    <row r="261" spans="1:15" ht="12.75">
      <c r="A261" s="31">
        <v>1864</v>
      </c>
      <c r="B261" s="32" t="s">
        <v>128</v>
      </c>
      <c r="C261" s="31" t="s">
        <v>497</v>
      </c>
      <c r="D261" s="48"/>
      <c r="E261" s="48"/>
      <c r="F261" s="65"/>
      <c r="G261" s="49">
        <v>44900</v>
      </c>
      <c r="H261" s="50"/>
      <c r="I261" s="50"/>
      <c r="J261" s="50"/>
      <c r="K261" s="65">
        <f>+G261+H261+I261+J261</f>
        <v>44900</v>
      </c>
      <c r="L261" s="51"/>
      <c r="M261" s="51"/>
      <c r="N261" s="65"/>
      <c r="O261" s="70">
        <f>+F261+K261</f>
        <v>44900</v>
      </c>
    </row>
    <row r="262" spans="1:15" ht="12.75">
      <c r="A262" s="31">
        <v>1867</v>
      </c>
      <c r="B262" s="32" t="s">
        <v>17</v>
      </c>
      <c r="C262" s="31" t="s">
        <v>492</v>
      </c>
      <c r="D262" s="48"/>
      <c r="E262" s="48"/>
      <c r="F262" s="65"/>
      <c r="G262" s="49">
        <v>163000</v>
      </c>
      <c r="H262" s="50"/>
      <c r="I262" s="50"/>
      <c r="J262" s="50"/>
      <c r="K262" s="65">
        <f>+G262+H262+I262+J262</f>
        <v>163000</v>
      </c>
      <c r="L262" s="51"/>
      <c r="M262" s="51"/>
      <c r="N262" s="65"/>
      <c r="O262" s="70">
        <f>+F262+K262</f>
        <v>163000</v>
      </c>
    </row>
    <row r="263" spans="1:15" ht="12.75">
      <c r="A263" s="31">
        <v>1883</v>
      </c>
      <c r="B263" s="32" t="s">
        <v>10</v>
      </c>
      <c r="C263" s="31" t="s">
        <v>497</v>
      </c>
      <c r="D263" s="48">
        <f>VLOOKUP(A263,'Gastos Corrientes '!$A$4:D807,4,0)</f>
        <v>0</v>
      </c>
      <c r="E263" s="48">
        <f>+VLOOKUP(A263,'Gastos Corrientes '!$A$4:E807,5,0)</f>
        <v>595200</v>
      </c>
      <c r="F263" s="65">
        <f>+D263+E263</f>
        <v>595200</v>
      </c>
      <c r="G263" s="49">
        <v>166000</v>
      </c>
      <c r="H263" s="50"/>
      <c r="I263" s="50"/>
      <c r="J263" s="50"/>
      <c r="K263" s="65">
        <f>+G263+H263+I263+J263</f>
        <v>166000</v>
      </c>
      <c r="L263" s="51"/>
      <c r="M263" s="51"/>
      <c r="N263" s="65"/>
      <c r="O263" s="70">
        <f>+F263+K263</f>
        <v>761200</v>
      </c>
    </row>
    <row r="264" spans="1:15" ht="12.75">
      <c r="A264" s="31">
        <v>1885</v>
      </c>
      <c r="B264" s="32" t="s">
        <v>10</v>
      </c>
      <c r="C264" s="31" t="s">
        <v>496</v>
      </c>
      <c r="D264" s="48"/>
      <c r="E264" s="48"/>
      <c r="F264" s="65"/>
      <c r="G264" s="49">
        <v>110400</v>
      </c>
      <c r="H264" s="50"/>
      <c r="I264" s="50"/>
      <c r="J264" s="50"/>
      <c r="K264" s="65">
        <f>+G264+H264+I264+J264</f>
        <v>110400</v>
      </c>
      <c r="L264" s="51"/>
      <c r="M264" s="51"/>
      <c r="N264" s="65"/>
      <c r="O264" s="70">
        <f>+F264+K264</f>
        <v>110400</v>
      </c>
    </row>
    <row r="265" spans="1:15" ht="12.75">
      <c r="A265" s="31">
        <v>1913</v>
      </c>
      <c r="B265" s="32" t="s">
        <v>129</v>
      </c>
      <c r="C265" s="31" t="s">
        <v>502</v>
      </c>
      <c r="D265" s="48">
        <f>VLOOKUP(A265,'Gastos Corrientes '!$A$4:D809,4,0)</f>
        <v>471000</v>
      </c>
      <c r="E265" s="48">
        <f>+VLOOKUP(A265,'Gastos Corrientes '!$A$4:E809,5,0)</f>
        <v>0</v>
      </c>
      <c r="F265" s="65">
        <f>+D265+E265</f>
        <v>471000</v>
      </c>
      <c r="G265" s="49">
        <v>81400</v>
      </c>
      <c r="H265" s="50"/>
      <c r="I265" s="50"/>
      <c r="J265" s="50"/>
      <c r="K265" s="65">
        <f>+G265+H265+I265+J265</f>
        <v>81400</v>
      </c>
      <c r="L265" s="51"/>
      <c r="M265" s="51"/>
      <c r="N265" s="65"/>
      <c r="O265" s="70">
        <f>+F265+K265</f>
        <v>552400</v>
      </c>
    </row>
    <row r="266" spans="1:15" ht="12.75">
      <c r="A266" s="31">
        <v>1920</v>
      </c>
      <c r="B266" s="32" t="s">
        <v>68</v>
      </c>
      <c r="C266" s="31" t="s">
        <v>497</v>
      </c>
      <c r="D266" s="48"/>
      <c r="E266" s="48"/>
      <c r="F266" s="65"/>
      <c r="G266" s="49">
        <v>135500</v>
      </c>
      <c r="H266" s="50"/>
      <c r="I266" s="50"/>
      <c r="J266" s="50"/>
      <c r="K266" s="65">
        <f>+G266+H266+I266+J266</f>
        <v>135500</v>
      </c>
      <c r="L266" s="51"/>
      <c r="M266" s="51"/>
      <c r="N266" s="65"/>
      <c r="O266" s="70">
        <f>+F266+K266</f>
        <v>135500</v>
      </c>
    </row>
    <row r="267" spans="1:15" ht="12.75">
      <c r="A267" s="31">
        <v>1924</v>
      </c>
      <c r="B267" s="32" t="s">
        <v>130</v>
      </c>
      <c r="C267" s="31" t="s">
        <v>498</v>
      </c>
      <c r="D267" s="48">
        <f>VLOOKUP(A267,'Gastos Corrientes '!$A$4:D811,4,0)</f>
        <v>0</v>
      </c>
      <c r="E267" s="48">
        <f>+VLOOKUP(A267,'Gastos Corrientes '!$A$4:E811,5,0)</f>
        <v>471000</v>
      </c>
      <c r="F267" s="65">
        <f>+D267+E267</f>
        <v>471000</v>
      </c>
      <c r="G267" s="49">
        <v>171000</v>
      </c>
      <c r="H267" s="50"/>
      <c r="I267" s="50"/>
      <c r="J267" s="50"/>
      <c r="K267" s="65">
        <f>+G267+H267+I267+J267</f>
        <v>171000</v>
      </c>
      <c r="L267" s="51"/>
      <c r="M267" s="51"/>
      <c r="N267" s="65"/>
      <c r="O267" s="70">
        <f>+F267+K267</f>
        <v>642000</v>
      </c>
    </row>
    <row r="268" spans="1:15" ht="12.75">
      <c r="A268" s="31">
        <v>1936</v>
      </c>
      <c r="B268" s="32" t="s">
        <v>21</v>
      </c>
      <c r="C268" s="31" t="s">
        <v>498</v>
      </c>
      <c r="D268" s="48">
        <f>VLOOKUP(A268,'Gastos Corrientes '!$A$4:D812,4,0)</f>
        <v>471000</v>
      </c>
      <c r="E268" s="48">
        <f>+VLOOKUP(A268,'Gastos Corrientes '!$A$4:E812,5,0)</f>
        <v>0</v>
      </c>
      <c r="F268" s="65">
        <f>+D268+E268</f>
        <v>471000</v>
      </c>
      <c r="G268" s="49">
        <v>171000</v>
      </c>
      <c r="H268" s="50"/>
      <c r="I268" s="50"/>
      <c r="J268" s="50"/>
      <c r="K268" s="65">
        <f>+G268+H268+I268+J268</f>
        <v>171000</v>
      </c>
      <c r="L268" s="51"/>
      <c r="M268" s="51"/>
      <c r="N268" s="65"/>
      <c r="O268" s="70">
        <f>+F268+K268</f>
        <v>642000</v>
      </c>
    </row>
    <row r="269" spans="1:15" ht="12.75">
      <c r="A269" s="31">
        <v>1945</v>
      </c>
      <c r="B269" s="32" t="s">
        <v>131</v>
      </c>
      <c r="C269" s="31" t="s">
        <v>499</v>
      </c>
      <c r="D269" s="48"/>
      <c r="E269" s="48"/>
      <c r="F269" s="65"/>
      <c r="G269" s="49">
        <v>173000</v>
      </c>
      <c r="H269" s="50"/>
      <c r="I269" s="50"/>
      <c r="J269" s="50"/>
      <c r="K269" s="65">
        <f>+G269+H269+I269+J269</f>
        <v>173000</v>
      </c>
      <c r="L269" s="51"/>
      <c r="M269" s="51"/>
      <c r="N269" s="65"/>
      <c r="O269" s="70">
        <f>+F269+K269</f>
        <v>173000</v>
      </c>
    </row>
    <row r="270" spans="1:15" ht="12.75">
      <c r="A270" s="31">
        <v>1957</v>
      </c>
      <c r="B270" s="32" t="s">
        <v>873</v>
      </c>
      <c r="C270" s="31" t="s">
        <v>502</v>
      </c>
      <c r="D270" s="48"/>
      <c r="E270" s="48"/>
      <c r="F270" s="65"/>
      <c r="G270" s="50"/>
      <c r="H270" s="49">
        <v>172000</v>
      </c>
      <c r="I270" s="50"/>
      <c r="J270" s="50"/>
      <c r="K270" s="65">
        <f>+G270+H270+I270+J270</f>
        <v>172000</v>
      </c>
      <c r="L270" s="51"/>
      <c r="M270" s="51"/>
      <c r="N270" s="65"/>
      <c r="O270" s="70">
        <f>+F270+K270</f>
        <v>172000</v>
      </c>
    </row>
    <row r="271" spans="1:15" ht="12.75">
      <c r="A271" s="31">
        <v>1970</v>
      </c>
      <c r="B271" s="32" t="s">
        <v>718</v>
      </c>
      <c r="C271" s="31" t="s">
        <v>498</v>
      </c>
      <c r="D271" s="48">
        <f>VLOOKUP(A271,'Gastos Corrientes '!$A$4:D815,4,0)</f>
        <v>0</v>
      </c>
      <c r="E271" s="48">
        <f>+VLOOKUP(A271,'Gastos Corrientes '!$A$4:E815,5,0)</f>
        <v>471000</v>
      </c>
      <c r="F271" s="65">
        <f>+D271+E271</f>
        <v>471000</v>
      </c>
      <c r="G271" s="49">
        <v>171000</v>
      </c>
      <c r="H271" s="50"/>
      <c r="I271" s="50"/>
      <c r="J271" s="50"/>
      <c r="K271" s="65">
        <f>+G271+H271+I271+J271</f>
        <v>171000</v>
      </c>
      <c r="L271" s="51"/>
      <c r="M271" s="51"/>
      <c r="N271" s="65"/>
      <c r="O271" s="70">
        <f>+F271+K271</f>
        <v>642000</v>
      </c>
    </row>
    <row r="272" spans="1:15" ht="12.75">
      <c r="A272" s="31">
        <v>1973</v>
      </c>
      <c r="B272" s="32" t="s">
        <v>715</v>
      </c>
      <c r="C272" s="31" t="s">
        <v>497</v>
      </c>
      <c r="D272" s="48">
        <f>VLOOKUP(A272,'Gastos Corrientes '!$A$4:D816,4,0)</f>
        <v>0</v>
      </c>
      <c r="E272" s="48">
        <f>+VLOOKUP(A272,'Gastos Corrientes '!$A$4:E816,5,0)</f>
        <v>595200</v>
      </c>
      <c r="F272" s="65">
        <f>+D272+E272</f>
        <v>595200</v>
      </c>
      <c r="G272" s="49">
        <v>44900</v>
      </c>
      <c r="H272" s="50"/>
      <c r="I272" s="50"/>
      <c r="J272" s="50"/>
      <c r="K272" s="65">
        <f>+G272+H272+I272+J272</f>
        <v>44900</v>
      </c>
      <c r="L272" s="51"/>
      <c r="M272" s="51"/>
      <c r="N272" s="65"/>
      <c r="O272" s="70">
        <f>+F272+K272</f>
        <v>640100</v>
      </c>
    </row>
    <row r="273" spans="1:15" ht="12.75">
      <c r="A273" s="31">
        <v>1977</v>
      </c>
      <c r="B273" s="32" t="s">
        <v>133</v>
      </c>
      <c r="C273" s="31" t="s">
        <v>497</v>
      </c>
      <c r="D273" s="48"/>
      <c r="E273" s="48"/>
      <c r="F273" s="65"/>
      <c r="G273" s="49">
        <v>166000</v>
      </c>
      <c r="H273" s="50"/>
      <c r="I273" s="50"/>
      <c r="J273" s="50"/>
      <c r="K273" s="65">
        <f>+G273+H273+I273+J273</f>
        <v>166000</v>
      </c>
      <c r="L273" s="51"/>
      <c r="M273" s="51"/>
      <c r="N273" s="65"/>
      <c r="O273" s="70">
        <f>+F273+K273</f>
        <v>166000</v>
      </c>
    </row>
    <row r="274" spans="1:15" ht="12.75">
      <c r="A274" s="31">
        <v>1988</v>
      </c>
      <c r="B274" s="32" t="s">
        <v>134</v>
      </c>
      <c r="C274" s="31" t="s">
        <v>497</v>
      </c>
      <c r="D274" s="48">
        <f>VLOOKUP(A274,'Gastos Corrientes '!$A$4:D818,4,0)</f>
        <v>595200</v>
      </c>
      <c r="E274" s="48">
        <f>+VLOOKUP(A274,'Gastos Corrientes '!$A$4:E818,5,0)</f>
        <v>0</v>
      </c>
      <c r="F274" s="65">
        <f>+D274+E274</f>
        <v>595200</v>
      </c>
      <c r="G274" s="49">
        <v>128000</v>
      </c>
      <c r="H274" s="50"/>
      <c r="I274" s="50"/>
      <c r="J274" s="50"/>
      <c r="K274" s="65">
        <f>+G274+H274+I274+J274</f>
        <v>128000</v>
      </c>
      <c r="L274" s="51"/>
      <c r="M274" s="51"/>
      <c r="N274" s="65"/>
      <c r="O274" s="70">
        <f>+F274+K274</f>
        <v>723200</v>
      </c>
    </row>
    <row r="275" spans="1:15" ht="12.75">
      <c r="A275" s="31">
        <v>1990</v>
      </c>
      <c r="B275" s="32" t="s">
        <v>135</v>
      </c>
      <c r="C275" s="31" t="s">
        <v>499</v>
      </c>
      <c r="D275" s="48"/>
      <c r="E275" s="48"/>
      <c r="F275" s="65"/>
      <c r="G275" s="49">
        <v>173000</v>
      </c>
      <c r="H275" s="50"/>
      <c r="I275" s="50"/>
      <c r="J275" s="50"/>
      <c r="K275" s="65">
        <f>+G275+H275+I275+J275</f>
        <v>173000</v>
      </c>
      <c r="L275" s="51"/>
      <c r="M275" s="51"/>
      <c r="N275" s="65"/>
      <c r="O275" s="70">
        <f>+F275+K275</f>
        <v>173000</v>
      </c>
    </row>
    <row r="276" spans="1:15" ht="12.75">
      <c r="A276" s="31">
        <v>1994</v>
      </c>
      <c r="B276" s="32" t="s">
        <v>786</v>
      </c>
      <c r="C276" s="31" t="s">
        <v>498</v>
      </c>
      <c r="D276" s="48">
        <f>VLOOKUP(A276,'Gastos Corrientes '!$A$4:D820,4,0)</f>
        <v>0</v>
      </c>
      <c r="E276" s="48">
        <f>+VLOOKUP(A276,'Gastos Corrientes '!$A$4:E820,5,0)</f>
        <v>471000</v>
      </c>
      <c r="F276" s="65">
        <f>+D276+E276</f>
        <v>471000</v>
      </c>
      <c r="G276" s="49">
        <v>171000</v>
      </c>
      <c r="H276" s="50"/>
      <c r="I276" s="50"/>
      <c r="J276" s="50"/>
      <c r="K276" s="65">
        <f>+G276+H276+I276+J276</f>
        <v>171000</v>
      </c>
      <c r="L276" s="51"/>
      <c r="M276" s="51"/>
      <c r="N276" s="65"/>
      <c r="O276" s="70">
        <f>+F276+K276</f>
        <v>642000</v>
      </c>
    </row>
    <row r="277" spans="1:15" ht="12.75">
      <c r="A277" s="31">
        <v>1998</v>
      </c>
      <c r="B277" s="32" t="s">
        <v>658</v>
      </c>
      <c r="C277" s="31" t="s">
        <v>497</v>
      </c>
      <c r="D277" s="48">
        <f>VLOOKUP(A277,'Gastos Corrientes '!$A$4:D821,4,0)</f>
        <v>471000</v>
      </c>
      <c r="E277" s="48">
        <f>+VLOOKUP(A277,'Gastos Corrientes '!$A$4:E821,5,0)</f>
        <v>0</v>
      </c>
      <c r="F277" s="65">
        <f>+D277+E277</f>
        <v>471000</v>
      </c>
      <c r="G277" s="49">
        <v>135500</v>
      </c>
      <c r="H277" s="50"/>
      <c r="I277" s="50"/>
      <c r="J277" s="50"/>
      <c r="K277" s="65">
        <f>+G277+H277+I277+J277</f>
        <v>135500</v>
      </c>
      <c r="L277" s="51"/>
      <c r="M277" s="51"/>
      <c r="N277" s="65"/>
      <c r="O277" s="70">
        <f>+F277+K277</f>
        <v>606500</v>
      </c>
    </row>
    <row r="278" spans="1:15" ht="12.75">
      <c r="A278" s="31">
        <v>2004</v>
      </c>
      <c r="B278" s="32" t="s">
        <v>6</v>
      </c>
      <c r="C278" s="31" t="s">
        <v>498</v>
      </c>
      <c r="D278" s="48">
        <f>VLOOKUP(A278,'Gastos Corrientes '!$A$4:D822,4,0)</f>
        <v>0</v>
      </c>
      <c r="E278" s="48">
        <f>+VLOOKUP(A278,'Gastos Corrientes '!$A$4:E822,5,0)</f>
        <v>471000</v>
      </c>
      <c r="F278" s="65">
        <f>+D278+E278</f>
        <v>471000</v>
      </c>
      <c r="G278" s="50"/>
      <c r="H278" s="50"/>
      <c r="I278" s="49">
        <v>171000</v>
      </c>
      <c r="J278" s="50"/>
      <c r="K278" s="65">
        <f>+G278+H278+I278+J278</f>
        <v>171000</v>
      </c>
      <c r="L278" s="51"/>
      <c r="M278" s="51"/>
      <c r="N278" s="65"/>
      <c r="O278" s="70">
        <f>+F278+K278</f>
        <v>642000</v>
      </c>
    </row>
    <row r="279" spans="1:15" ht="12.75">
      <c r="A279" s="31">
        <v>2005</v>
      </c>
      <c r="B279" s="32" t="s">
        <v>137</v>
      </c>
      <c r="C279" s="31" t="s">
        <v>498</v>
      </c>
      <c r="D279" s="48">
        <f>VLOOKUP(A279,'Gastos Corrientes '!$A$4:D823,4,0)</f>
        <v>595200</v>
      </c>
      <c r="E279" s="48">
        <f>+VLOOKUP(A279,'Gastos Corrientes '!$A$4:E823,5,0)</f>
        <v>0</v>
      </c>
      <c r="F279" s="65">
        <f>+D279+E279</f>
        <v>595200</v>
      </c>
      <c r="G279" s="49">
        <v>171000</v>
      </c>
      <c r="H279" s="50"/>
      <c r="I279" s="50"/>
      <c r="J279" s="50"/>
      <c r="K279" s="65">
        <f>+G279+H279+I279+J279</f>
        <v>171000</v>
      </c>
      <c r="L279" s="51"/>
      <c r="M279" s="51"/>
      <c r="N279" s="65"/>
      <c r="O279" s="70">
        <f>+F279+K279</f>
        <v>766200</v>
      </c>
    </row>
    <row r="280" spans="1:15" ht="12.75">
      <c r="A280" s="31">
        <v>2014</v>
      </c>
      <c r="B280" s="32" t="s">
        <v>138</v>
      </c>
      <c r="C280" s="31" t="s">
        <v>494</v>
      </c>
      <c r="D280" s="48">
        <f>VLOOKUP(A280,'Gastos Corrientes '!$A$4:D824,4,0)</f>
        <v>471000</v>
      </c>
      <c r="E280" s="48">
        <f>+VLOOKUP(A280,'Gastos Corrientes '!$A$4:E824,5,0)</f>
        <v>0</v>
      </c>
      <c r="F280" s="65">
        <f>+D280+E280</f>
        <v>471000</v>
      </c>
      <c r="G280" s="49">
        <v>128000</v>
      </c>
      <c r="H280" s="50"/>
      <c r="I280" s="50"/>
      <c r="J280" s="50"/>
      <c r="K280" s="65">
        <f>+G280+H280+I280+J280</f>
        <v>128000</v>
      </c>
      <c r="L280" s="51"/>
      <c r="M280" s="51"/>
      <c r="N280" s="65"/>
      <c r="O280" s="70">
        <f>+F280+K280</f>
        <v>599000</v>
      </c>
    </row>
    <row r="281" spans="1:15" ht="12.75">
      <c r="A281" s="31">
        <v>2021</v>
      </c>
      <c r="B281" s="32" t="s">
        <v>17</v>
      </c>
      <c r="C281" s="31" t="s">
        <v>492</v>
      </c>
      <c r="D281" s="48"/>
      <c r="E281" s="48"/>
      <c r="F281" s="65"/>
      <c r="G281" s="49">
        <v>163000</v>
      </c>
      <c r="H281" s="50"/>
      <c r="I281" s="50"/>
      <c r="J281" s="50"/>
      <c r="K281" s="65">
        <f>+G281+H281+I281+J281</f>
        <v>163000</v>
      </c>
      <c r="L281" s="51"/>
      <c r="M281" s="51"/>
      <c r="N281" s="65"/>
      <c r="O281" s="70">
        <f>+F281+K281</f>
        <v>163000</v>
      </c>
    </row>
    <row r="282" spans="1:15" ht="12.75">
      <c r="A282" s="31">
        <v>2022</v>
      </c>
      <c r="B282" s="32" t="s">
        <v>787</v>
      </c>
      <c r="C282" s="31" t="s">
        <v>497</v>
      </c>
      <c r="D282" s="48">
        <f>VLOOKUP(A282,'Gastos Corrientes '!$A$4:D826,4,0)</f>
        <v>0</v>
      </c>
      <c r="E282" s="48">
        <f>+VLOOKUP(A282,'Gastos Corrientes '!$A$4:E826,5,0)</f>
        <v>471000</v>
      </c>
      <c r="F282" s="65">
        <f>+D282+E282</f>
        <v>471000</v>
      </c>
      <c r="G282" s="49">
        <v>128000</v>
      </c>
      <c r="H282" s="50"/>
      <c r="I282" s="50"/>
      <c r="J282" s="50"/>
      <c r="K282" s="65">
        <f>+G282+H282+I282+J282</f>
        <v>128000</v>
      </c>
      <c r="L282" s="51"/>
      <c r="M282" s="51"/>
      <c r="N282" s="65"/>
      <c r="O282" s="70">
        <f>+F282+K282</f>
        <v>599000</v>
      </c>
    </row>
    <row r="283" spans="1:15" ht="12.75">
      <c r="A283" s="31">
        <v>2040</v>
      </c>
      <c r="B283" s="32" t="s">
        <v>661</v>
      </c>
      <c r="C283" s="31" t="s">
        <v>497</v>
      </c>
      <c r="D283" s="48"/>
      <c r="E283" s="48"/>
      <c r="F283" s="65"/>
      <c r="G283" s="49">
        <v>168000</v>
      </c>
      <c r="H283" s="50"/>
      <c r="I283" s="50"/>
      <c r="J283" s="50"/>
      <c r="K283" s="65">
        <f>+G283+H283+I283+J283</f>
        <v>168000</v>
      </c>
      <c r="L283" s="51"/>
      <c r="M283" s="51"/>
      <c r="N283" s="65"/>
      <c r="O283" s="70">
        <f>+F283+K283</f>
        <v>168000</v>
      </c>
    </row>
    <row r="284" spans="1:15" ht="12.75">
      <c r="A284" s="31">
        <v>2045</v>
      </c>
      <c r="B284" s="32" t="s">
        <v>10</v>
      </c>
      <c r="C284" s="31" t="s">
        <v>492</v>
      </c>
      <c r="D284" s="48">
        <f>VLOOKUP(A284,'Gastos Corrientes '!$A$4:D828,4,0)</f>
        <v>0</v>
      </c>
      <c r="E284" s="48">
        <f>+VLOOKUP(A284,'Gastos Corrientes '!$A$4:E828,5,0)</f>
        <v>420000</v>
      </c>
      <c r="F284" s="65">
        <f>+D284+E284</f>
        <v>420000</v>
      </c>
      <c r="G284" s="49">
        <v>163000</v>
      </c>
      <c r="H284" s="50"/>
      <c r="I284" s="50"/>
      <c r="J284" s="50"/>
      <c r="K284" s="65">
        <f>+G284+H284+I284+J284</f>
        <v>163000</v>
      </c>
      <c r="L284" s="51"/>
      <c r="M284" s="51"/>
      <c r="N284" s="65"/>
      <c r="O284" s="70">
        <f>+F284+K284</f>
        <v>583000</v>
      </c>
    </row>
    <row r="285" spans="1:15" ht="12.75">
      <c r="A285" s="31">
        <v>2068</v>
      </c>
      <c r="B285" s="32" t="s">
        <v>140</v>
      </c>
      <c r="C285" s="31" t="s">
        <v>497</v>
      </c>
      <c r="D285" s="48"/>
      <c r="E285" s="48"/>
      <c r="F285" s="65"/>
      <c r="G285" s="49">
        <v>166000</v>
      </c>
      <c r="H285" s="50"/>
      <c r="I285" s="50"/>
      <c r="J285" s="50"/>
      <c r="K285" s="65">
        <f>+G285+H285+I285+J285</f>
        <v>166000</v>
      </c>
      <c r="L285" s="51"/>
      <c r="M285" s="51"/>
      <c r="N285" s="65"/>
      <c r="O285" s="70">
        <f>+F285+K285</f>
        <v>166000</v>
      </c>
    </row>
    <row r="286" spans="1:15" ht="12.75">
      <c r="A286" s="31">
        <v>2069</v>
      </c>
      <c r="B286" s="32" t="s">
        <v>714</v>
      </c>
      <c r="C286" s="31" t="s">
        <v>497</v>
      </c>
      <c r="D286" s="48">
        <f>VLOOKUP(A286,'Gastos Corrientes '!$A$4:D830,4,0)</f>
        <v>0</v>
      </c>
      <c r="E286" s="48">
        <f>+VLOOKUP(A286,'Gastos Corrientes '!$A$4:E830,5,0)</f>
        <v>595200</v>
      </c>
      <c r="F286" s="65">
        <f>+D286+E286</f>
        <v>595200</v>
      </c>
      <c r="G286" s="49">
        <v>44900</v>
      </c>
      <c r="H286" s="50"/>
      <c r="I286" s="50"/>
      <c r="J286" s="50"/>
      <c r="K286" s="65">
        <f>+G286+H286+I286+J286</f>
        <v>44900</v>
      </c>
      <c r="L286" s="51"/>
      <c r="M286" s="51"/>
      <c r="N286" s="65"/>
      <c r="O286" s="70">
        <f>+F286+K286</f>
        <v>640100</v>
      </c>
    </row>
    <row r="287" spans="1:15" ht="12.75">
      <c r="A287" s="31">
        <v>2073</v>
      </c>
      <c r="B287" s="32" t="s">
        <v>661</v>
      </c>
      <c r="C287" s="31" t="s">
        <v>497</v>
      </c>
      <c r="D287" s="48">
        <f>VLOOKUP(A287,'Gastos Corrientes '!$A$4:D831,4,0)</f>
        <v>0</v>
      </c>
      <c r="E287" s="48">
        <f>+VLOOKUP(A287,'Gastos Corrientes '!$A$4:E831,5,0)</f>
        <v>471000</v>
      </c>
      <c r="F287" s="65">
        <f>+D287+E287</f>
        <v>471000</v>
      </c>
      <c r="G287" s="49">
        <v>77400</v>
      </c>
      <c r="H287" s="50"/>
      <c r="I287" s="50"/>
      <c r="J287" s="50"/>
      <c r="K287" s="65">
        <f>+G287+H287+I287+J287</f>
        <v>77400</v>
      </c>
      <c r="L287" s="51"/>
      <c r="M287" s="51"/>
      <c r="N287" s="65"/>
      <c r="O287" s="70">
        <f>+F287+K287</f>
        <v>548400</v>
      </c>
    </row>
    <row r="288" spans="1:15" ht="12.75">
      <c r="A288" s="31">
        <v>2082</v>
      </c>
      <c r="B288" s="32" t="s">
        <v>68</v>
      </c>
      <c r="C288" s="31" t="s">
        <v>497</v>
      </c>
      <c r="D288" s="48">
        <f>VLOOKUP(A288,'Gastos Corrientes '!$A$4:D832,4,0)</f>
        <v>0</v>
      </c>
      <c r="E288" s="48">
        <f>+VLOOKUP(A288,'Gastos Corrientes '!$A$4:E832,5,0)</f>
        <v>595200</v>
      </c>
      <c r="F288" s="65">
        <f>+D288+E288</f>
        <v>595200</v>
      </c>
      <c r="G288" s="49">
        <v>135500</v>
      </c>
      <c r="H288" s="50"/>
      <c r="I288" s="50"/>
      <c r="J288" s="50"/>
      <c r="K288" s="65">
        <f>+G288+H288+I288+J288</f>
        <v>135500</v>
      </c>
      <c r="L288" s="51"/>
      <c r="M288" s="51"/>
      <c r="N288" s="65"/>
      <c r="O288" s="70">
        <f>+F288+K288</f>
        <v>730700</v>
      </c>
    </row>
    <row r="289" spans="1:15" ht="12.75">
      <c r="A289" s="31">
        <v>2084</v>
      </c>
      <c r="B289" s="32" t="s">
        <v>65</v>
      </c>
      <c r="C289" s="31" t="s">
        <v>510</v>
      </c>
      <c r="D289" s="48">
        <f>VLOOKUP(A289,'Gastos Corrientes '!$A$4:D833,4,0)</f>
        <v>471000</v>
      </c>
      <c r="E289" s="48">
        <f>+VLOOKUP(A289,'Gastos Corrientes '!$A$4:E833,5,0)</f>
        <v>0</v>
      </c>
      <c r="F289" s="65">
        <f>+D289+E289</f>
        <v>471000</v>
      </c>
      <c r="G289" s="49">
        <v>178000</v>
      </c>
      <c r="H289" s="50"/>
      <c r="I289" s="50"/>
      <c r="J289" s="50"/>
      <c r="K289" s="65">
        <f>+G289+H289+I289+J289</f>
        <v>178000</v>
      </c>
      <c r="L289" s="51"/>
      <c r="M289" s="51"/>
      <c r="N289" s="65"/>
      <c r="O289" s="70">
        <f>+F289+K289</f>
        <v>649000</v>
      </c>
    </row>
    <row r="290" spans="1:15" ht="12.75">
      <c r="A290" s="31">
        <v>2090</v>
      </c>
      <c r="B290" s="32" t="s">
        <v>271</v>
      </c>
      <c r="C290" s="31" t="s">
        <v>497</v>
      </c>
      <c r="D290" s="48">
        <f>VLOOKUP(A290,'Gastos Corrientes '!$A$4:D834,4,0)</f>
        <v>0</v>
      </c>
      <c r="E290" s="48">
        <f>+VLOOKUP(A290,'Gastos Corrientes '!$A$4:E834,5,0)</f>
        <v>471000</v>
      </c>
      <c r="F290" s="65">
        <f>+D290+E290</f>
        <v>471000</v>
      </c>
      <c r="G290" s="49">
        <v>128000</v>
      </c>
      <c r="H290" s="50"/>
      <c r="I290" s="50"/>
      <c r="J290" s="50"/>
      <c r="K290" s="65">
        <f>+G290+H290+I290+J290</f>
        <v>128000</v>
      </c>
      <c r="L290" s="51"/>
      <c r="M290" s="51"/>
      <c r="N290" s="65"/>
      <c r="O290" s="70">
        <f>+F290+K290</f>
        <v>599000</v>
      </c>
    </row>
    <row r="291" spans="1:15" ht="12.75">
      <c r="A291" s="31">
        <v>2098</v>
      </c>
      <c r="B291" s="32" t="s">
        <v>272</v>
      </c>
      <c r="C291" s="31" t="s">
        <v>497</v>
      </c>
      <c r="D291" s="48">
        <f>VLOOKUP(A291,'Gastos Corrientes '!$A$4:D835,4,0)</f>
        <v>420000</v>
      </c>
      <c r="E291" s="48">
        <f>+VLOOKUP(A291,'Gastos Corrientes '!$A$4:E835,5,0)</f>
        <v>0</v>
      </c>
      <c r="F291" s="65">
        <f>+D291+E291</f>
        <v>420000</v>
      </c>
      <c r="G291" s="49">
        <v>135500</v>
      </c>
      <c r="H291" s="50"/>
      <c r="I291" s="50"/>
      <c r="J291" s="50"/>
      <c r="K291" s="65">
        <f>+G291+H291+I291+J291</f>
        <v>135500</v>
      </c>
      <c r="L291" s="51"/>
      <c r="M291" s="51"/>
      <c r="N291" s="65"/>
      <c r="O291" s="70">
        <f>+F291+K291</f>
        <v>555500</v>
      </c>
    </row>
    <row r="292" spans="1:15" ht="12.75">
      <c r="A292" s="31">
        <v>2110</v>
      </c>
      <c r="B292" s="32" t="s">
        <v>17</v>
      </c>
      <c r="C292" s="31" t="s">
        <v>498</v>
      </c>
      <c r="D292" s="48">
        <f>VLOOKUP(A292,'Gastos Corrientes '!$A$4:D836,4,0)</f>
        <v>0</v>
      </c>
      <c r="E292" s="48">
        <f>+VLOOKUP(A292,'Gastos Corrientes '!$A$4:E836,5,0)</f>
        <v>420000</v>
      </c>
      <c r="F292" s="65">
        <f>+D292+E292</f>
        <v>420000</v>
      </c>
      <c r="G292" s="49">
        <v>80400</v>
      </c>
      <c r="H292" s="50"/>
      <c r="I292" s="50"/>
      <c r="J292" s="50"/>
      <c r="K292" s="65">
        <f>+G292+H292+I292+J292</f>
        <v>80400</v>
      </c>
      <c r="L292" s="51"/>
      <c r="M292" s="51"/>
      <c r="N292" s="65"/>
      <c r="O292" s="70">
        <f>+F292+K292</f>
        <v>500400</v>
      </c>
    </row>
    <row r="293" spans="1:15" ht="12.75">
      <c r="A293" s="31">
        <v>2114</v>
      </c>
      <c r="B293" s="32" t="s">
        <v>69</v>
      </c>
      <c r="C293" s="31" t="s">
        <v>496</v>
      </c>
      <c r="D293" s="48"/>
      <c r="E293" s="48"/>
      <c r="F293" s="65"/>
      <c r="G293" s="49">
        <v>110400</v>
      </c>
      <c r="H293" s="50"/>
      <c r="I293" s="50"/>
      <c r="J293" s="50"/>
      <c r="K293" s="65">
        <f>+G293+H293+I293+J293</f>
        <v>110400</v>
      </c>
      <c r="L293" s="51"/>
      <c r="M293" s="51"/>
      <c r="N293" s="65"/>
      <c r="O293" s="70">
        <f>+F293+K293</f>
        <v>110400</v>
      </c>
    </row>
    <row r="294" spans="1:15" ht="12.75">
      <c r="A294" s="31">
        <v>2115</v>
      </c>
      <c r="B294" s="32" t="s">
        <v>21</v>
      </c>
      <c r="C294" s="31" t="s">
        <v>497</v>
      </c>
      <c r="D294" s="48">
        <f>VLOOKUP(A294,'Gastos Corrientes '!$A$4:D838,4,0)</f>
        <v>595200</v>
      </c>
      <c r="E294" s="48">
        <f>+VLOOKUP(A294,'Gastos Corrientes '!$A$4:E838,5,0)</f>
        <v>0</v>
      </c>
      <c r="F294" s="65">
        <f>+D294+E294</f>
        <v>595200</v>
      </c>
      <c r="G294" s="49">
        <v>77400</v>
      </c>
      <c r="H294" s="50"/>
      <c r="I294" s="50"/>
      <c r="J294" s="50"/>
      <c r="K294" s="65">
        <f>+G294+H294+I294+J294</f>
        <v>77400</v>
      </c>
      <c r="L294" s="51"/>
      <c r="M294" s="51"/>
      <c r="N294" s="65"/>
      <c r="O294" s="70">
        <f>+F294+K294</f>
        <v>672600</v>
      </c>
    </row>
    <row r="295" spans="1:15" ht="12.75">
      <c r="A295" s="31">
        <v>2123</v>
      </c>
      <c r="B295" s="32" t="s">
        <v>17</v>
      </c>
      <c r="C295" s="31" t="s">
        <v>498</v>
      </c>
      <c r="D295" s="48">
        <f>VLOOKUP(A295,'Gastos Corrientes '!$A$4:D839,4,0)</f>
        <v>0</v>
      </c>
      <c r="E295" s="48">
        <f>+VLOOKUP(A295,'Gastos Corrientes '!$A$4:E839,5,0)</f>
        <v>471000</v>
      </c>
      <c r="F295" s="65">
        <f>+D295+E295</f>
        <v>471000</v>
      </c>
      <c r="G295" s="49">
        <v>171000</v>
      </c>
      <c r="H295" s="50"/>
      <c r="I295" s="50"/>
      <c r="J295" s="50"/>
      <c r="K295" s="65">
        <f>+G295+H295+I295+J295</f>
        <v>171000</v>
      </c>
      <c r="L295" s="51"/>
      <c r="M295" s="51"/>
      <c r="N295" s="65"/>
      <c r="O295" s="70">
        <f>+F295+K295</f>
        <v>642000</v>
      </c>
    </row>
    <row r="296" spans="1:15" ht="12.75">
      <c r="A296" s="31">
        <v>2128</v>
      </c>
      <c r="B296" s="32" t="s">
        <v>95</v>
      </c>
      <c r="C296" s="31" t="s">
        <v>496</v>
      </c>
      <c r="D296" s="48"/>
      <c r="E296" s="48"/>
      <c r="F296" s="65"/>
      <c r="G296" s="49">
        <v>201000</v>
      </c>
      <c r="H296" s="50"/>
      <c r="I296" s="50"/>
      <c r="J296" s="50"/>
      <c r="K296" s="65">
        <f>+G296+H296+I296+J296</f>
        <v>201000</v>
      </c>
      <c r="L296" s="51"/>
      <c r="M296" s="51"/>
      <c r="N296" s="65"/>
      <c r="O296" s="70">
        <f>+F296+K296</f>
        <v>201000</v>
      </c>
    </row>
    <row r="297" spans="1:15" ht="12.75">
      <c r="A297" s="31">
        <v>2130</v>
      </c>
      <c r="B297" s="32" t="s">
        <v>106</v>
      </c>
      <c r="C297" s="31" t="s">
        <v>685</v>
      </c>
      <c r="D297" s="48"/>
      <c r="E297" s="48"/>
      <c r="F297" s="65"/>
      <c r="G297" s="49">
        <v>112400</v>
      </c>
      <c r="H297" s="50"/>
      <c r="I297" s="50"/>
      <c r="J297" s="50"/>
      <c r="K297" s="65">
        <f>+G297+H297+I297+J297</f>
        <v>112400</v>
      </c>
      <c r="L297" s="51"/>
      <c r="M297" s="51"/>
      <c r="N297" s="65"/>
      <c r="O297" s="70">
        <f>+F297+K297</f>
        <v>112400</v>
      </c>
    </row>
    <row r="298" spans="1:15" ht="12.75">
      <c r="A298" s="31">
        <v>2134</v>
      </c>
      <c r="B298" s="32" t="s">
        <v>273</v>
      </c>
      <c r="C298" s="31" t="s">
        <v>497</v>
      </c>
      <c r="D298" s="48">
        <f>VLOOKUP(A298,'Gastos Corrientes '!$A$4:D842,4,0)</f>
        <v>0</v>
      </c>
      <c r="E298" s="48">
        <f>+VLOOKUP(A298,'Gastos Corrientes '!$A$4:E842,5,0)</f>
        <v>471000</v>
      </c>
      <c r="F298" s="65">
        <f>+D298+E298</f>
        <v>471000</v>
      </c>
      <c r="G298" s="49">
        <v>77400</v>
      </c>
      <c r="H298" s="50"/>
      <c r="I298" s="50"/>
      <c r="J298" s="50"/>
      <c r="K298" s="65">
        <f>+G298+H298+I298+J298</f>
        <v>77400</v>
      </c>
      <c r="L298" s="51"/>
      <c r="M298" s="51"/>
      <c r="N298" s="65"/>
      <c r="O298" s="70">
        <f>+F298+K298</f>
        <v>548400</v>
      </c>
    </row>
    <row r="299" spans="1:15" ht="12.75">
      <c r="A299" s="31">
        <v>2136</v>
      </c>
      <c r="B299" s="32" t="s">
        <v>17</v>
      </c>
      <c r="C299" s="31" t="s">
        <v>498</v>
      </c>
      <c r="D299" s="48">
        <f>VLOOKUP(A299,'Gastos Corrientes '!$A$4:D843,4,0)</f>
        <v>0</v>
      </c>
      <c r="E299" s="48">
        <f>+VLOOKUP(A299,'Gastos Corrientes '!$A$4:E843,5,0)</f>
        <v>595200</v>
      </c>
      <c r="F299" s="65">
        <f>+D299+E299</f>
        <v>595200</v>
      </c>
      <c r="G299" s="49">
        <v>80400</v>
      </c>
      <c r="H299" s="50"/>
      <c r="I299" s="50"/>
      <c r="J299" s="50"/>
      <c r="K299" s="65">
        <f>+G299+H299+I299+J299</f>
        <v>80400</v>
      </c>
      <c r="L299" s="51"/>
      <c r="M299" s="51"/>
      <c r="N299" s="65"/>
      <c r="O299" s="70">
        <f>+F299+K299</f>
        <v>675600</v>
      </c>
    </row>
    <row r="300" spans="1:15" ht="12.75">
      <c r="A300" s="31">
        <v>2137</v>
      </c>
      <c r="B300" s="32" t="s">
        <v>21</v>
      </c>
      <c r="C300" s="31" t="s">
        <v>499</v>
      </c>
      <c r="D300" s="48"/>
      <c r="E300" s="48"/>
      <c r="F300" s="65"/>
      <c r="G300" s="49">
        <v>173000</v>
      </c>
      <c r="H300" s="50"/>
      <c r="I300" s="50"/>
      <c r="J300" s="50"/>
      <c r="K300" s="65">
        <f>+G300+H300+I300+J300</f>
        <v>173000</v>
      </c>
      <c r="L300" s="51"/>
      <c r="M300" s="51"/>
      <c r="N300" s="65"/>
      <c r="O300" s="70">
        <f>+F300+K300</f>
        <v>173000</v>
      </c>
    </row>
    <row r="301" spans="1:15" ht="12.75">
      <c r="A301" s="31">
        <v>2142</v>
      </c>
      <c r="B301" s="32" t="s">
        <v>21</v>
      </c>
      <c r="C301" s="31" t="s">
        <v>493</v>
      </c>
      <c r="D301" s="48">
        <f>VLOOKUP(A301,'Gastos Corrientes '!$A$4:D845,4,0)</f>
        <v>0</v>
      </c>
      <c r="E301" s="48">
        <f>+VLOOKUP(A301,'Gastos Corrientes '!$A$4:E845,5,0)</f>
        <v>420000</v>
      </c>
      <c r="F301" s="65">
        <f>+D301+E301</f>
        <v>420000</v>
      </c>
      <c r="G301" s="49">
        <v>191000</v>
      </c>
      <c r="H301" s="50"/>
      <c r="I301" s="50"/>
      <c r="J301" s="50"/>
      <c r="K301" s="65">
        <f>+G301+H301+I301+J301</f>
        <v>191000</v>
      </c>
      <c r="L301" s="51"/>
      <c r="M301" s="51"/>
      <c r="N301" s="65"/>
      <c r="O301" s="70">
        <f>+F301+K301</f>
        <v>611000</v>
      </c>
    </row>
    <row r="302" spans="1:15" ht="12.75">
      <c r="A302" s="31">
        <v>2148</v>
      </c>
      <c r="B302" s="32" t="s">
        <v>721</v>
      </c>
      <c r="C302" s="31" t="s">
        <v>492</v>
      </c>
      <c r="D302" s="48">
        <f>VLOOKUP(A302,'Gastos Corrientes '!$A$4:D846,4,0)</f>
        <v>0</v>
      </c>
      <c r="E302" s="48">
        <f>+VLOOKUP(A302,'Gastos Corrientes '!$A$4:E846,5,0)</f>
        <v>471000</v>
      </c>
      <c r="F302" s="65">
        <f>+D302+E302</f>
        <v>471000</v>
      </c>
      <c r="G302" s="49">
        <v>163000</v>
      </c>
      <c r="H302" s="50"/>
      <c r="I302" s="50"/>
      <c r="J302" s="50"/>
      <c r="K302" s="65">
        <f>+G302+H302+I302+J302</f>
        <v>163000</v>
      </c>
      <c r="L302" s="51"/>
      <c r="M302" s="51"/>
      <c r="N302" s="65"/>
      <c r="O302" s="70">
        <f>+F302+K302</f>
        <v>634000</v>
      </c>
    </row>
    <row r="303" spans="1:15" ht="12.75">
      <c r="A303" s="31">
        <v>2158</v>
      </c>
      <c r="B303" s="32" t="s">
        <v>21</v>
      </c>
      <c r="C303" s="31" t="s">
        <v>497</v>
      </c>
      <c r="D303" s="48">
        <f>VLOOKUP(A303,'Gastos Corrientes '!$A$4:D847,4,0)</f>
        <v>471000</v>
      </c>
      <c r="E303" s="48">
        <f>+VLOOKUP(A303,'Gastos Corrientes '!$A$4:E847,5,0)</f>
        <v>0</v>
      </c>
      <c r="F303" s="65">
        <f>+D303+E303</f>
        <v>471000</v>
      </c>
      <c r="G303" s="49">
        <v>168000</v>
      </c>
      <c r="H303" s="50"/>
      <c r="I303" s="50"/>
      <c r="J303" s="50"/>
      <c r="K303" s="65">
        <f>+G303+H303+I303+J303</f>
        <v>168000</v>
      </c>
      <c r="L303" s="51"/>
      <c r="M303" s="51"/>
      <c r="N303" s="65"/>
      <c r="O303" s="70">
        <f>+F303+K303</f>
        <v>639000</v>
      </c>
    </row>
    <row r="304" spans="1:15" ht="12.75">
      <c r="A304" s="31">
        <v>2162</v>
      </c>
      <c r="B304" s="32" t="s">
        <v>17</v>
      </c>
      <c r="C304" s="31" t="s">
        <v>492</v>
      </c>
      <c r="D304" s="48"/>
      <c r="E304" s="48"/>
      <c r="F304" s="65"/>
      <c r="G304" s="49">
        <v>163000</v>
      </c>
      <c r="H304" s="50"/>
      <c r="I304" s="50"/>
      <c r="J304" s="50"/>
      <c r="K304" s="65">
        <f>+G304+H304+I304+J304</f>
        <v>163000</v>
      </c>
      <c r="L304" s="51"/>
      <c r="M304" s="51"/>
      <c r="N304" s="65"/>
      <c r="O304" s="70">
        <f>+F304+K304</f>
        <v>163000</v>
      </c>
    </row>
    <row r="305" spans="1:15" ht="12.75">
      <c r="A305" s="31">
        <v>2170</v>
      </c>
      <c r="B305" s="32" t="s">
        <v>146</v>
      </c>
      <c r="C305" s="31" t="s">
        <v>497</v>
      </c>
      <c r="D305" s="48"/>
      <c r="E305" s="48"/>
      <c r="F305" s="65"/>
      <c r="G305" s="49">
        <v>77400</v>
      </c>
      <c r="H305" s="50"/>
      <c r="I305" s="50"/>
      <c r="J305" s="50"/>
      <c r="K305" s="65">
        <f>+G305+H305+I305+J305</f>
        <v>77400</v>
      </c>
      <c r="L305" s="51"/>
      <c r="M305" s="51"/>
      <c r="N305" s="65"/>
      <c r="O305" s="70">
        <f>+F305+K305</f>
        <v>77400</v>
      </c>
    </row>
    <row r="306" spans="1:15" ht="12.75">
      <c r="A306" s="31">
        <v>2171</v>
      </c>
      <c r="B306" s="32" t="s">
        <v>147</v>
      </c>
      <c r="C306" s="31" t="s">
        <v>502</v>
      </c>
      <c r="D306" s="48"/>
      <c r="E306" s="48"/>
      <c r="F306" s="65"/>
      <c r="G306" s="49">
        <v>172000</v>
      </c>
      <c r="H306" s="50"/>
      <c r="I306" s="50"/>
      <c r="J306" s="50"/>
      <c r="K306" s="65">
        <f>+G306+H306+I306+J306</f>
        <v>172000</v>
      </c>
      <c r="L306" s="51"/>
      <c r="M306" s="51"/>
      <c r="N306" s="65"/>
      <c r="O306" s="70">
        <f>+F306+K306</f>
        <v>172000</v>
      </c>
    </row>
    <row r="307" spans="1:15" ht="12.75">
      <c r="A307" s="31">
        <v>2177</v>
      </c>
      <c r="B307" s="32" t="s">
        <v>148</v>
      </c>
      <c r="C307" s="31" t="s">
        <v>494</v>
      </c>
      <c r="D307" s="48">
        <f>VLOOKUP(A307,'Gastos Corrientes '!$A$4:D851,4,0)</f>
        <v>0</v>
      </c>
      <c r="E307" s="48">
        <f>+VLOOKUP(A307,'Gastos Corrientes '!$A$4:E851,5,0)</f>
        <v>471000</v>
      </c>
      <c r="F307" s="65">
        <f>+D307+E307</f>
        <v>471000</v>
      </c>
      <c r="G307" s="49">
        <v>37400</v>
      </c>
      <c r="H307" s="50"/>
      <c r="I307" s="50"/>
      <c r="J307" s="50"/>
      <c r="K307" s="65">
        <f>+G307+H307+I307+J307</f>
        <v>37400</v>
      </c>
      <c r="L307" s="51"/>
      <c r="M307" s="51"/>
      <c r="N307" s="65"/>
      <c r="O307" s="70">
        <f>+F307+K307</f>
        <v>508400</v>
      </c>
    </row>
    <row r="308" spans="1:15" ht="12.75">
      <c r="A308" s="31">
        <v>2178</v>
      </c>
      <c r="B308" s="32" t="s">
        <v>95</v>
      </c>
      <c r="C308" s="31" t="s">
        <v>498</v>
      </c>
      <c r="D308" s="48">
        <f>VLOOKUP(A308,'Gastos Corrientes '!$A$4:D852,4,0)</f>
        <v>420000</v>
      </c>
      <c r="E308" s="48">
        <f>+VLOOKUP(A308,'Gastos Corrientes '!$A$4:E852,5,0)</f>
        <v>0</v>
      </c>
      <c r="F308" s="65">
        <f>+D308+E308</f>
        <v>420000</v>
      </c>
      <c r="G308" s="49">
        <v>171000</v>
      </c>
      <c r="H308" s="50"/>
      <c r="I308" s="50"/>
      <c r="J308" s="50"/>
      <c r="K308" s="65">
        <f>+G308+H308+I308+J308</f>
        <v>171000</v>
      </c>
      <c r="L308" s="51"/>
      <c r="M308" s="51"/>
      <c r="N308" s="65"/>
      <c r="O308" s="70">
        <f>+F308+K308</f>
        <v>591000</v>
      </c>
    </row>
    <row r="309" spans="1:15" ht="12.75">
      <c r="A309" s="31">
        <v>2182</v>
      </c>
      <c r="B309" s="32" t="s">
        <v>21</v>
      </c>
      <c r="C309" s="31" t="s">
        <v>498</v>
      </c>
      <c r="D309" s="48">
        <f>VLOOKUP(A309,'Gastos Corrientes '!$A$4:D853,4,0)</f>
        <v>0</v>
      </c>
      <c r="E309" s="48">
        <f>+VLOOKUP(A309,'Gastos Corrientes '!$A$4:E853,5,0)</f>
        <v>420000</v>
      </c>
      <c r="F309" s="65">
        <f>+D309+E309</f>
        <v>420000</v>
      </c>
      <c r="G309" s="49">
        <v>171000</v>
      </c>
      <c r="H309" s="50"/>
      <c r="I309" s="50"/>
      <c r="J309" s="50"/>
      <c r="K309" s="65">
        <f>+G309+H309+I309+J309</f>
        <v>171000</v>
      </c>
      <c r="L309" s="51"/>
      <c r="M309" s="51"/>
      <c r="N309" s="65"/>
      <c r="O309" s="70">
        <f>+F309+K309</f>
        <v>591000</v>
      </c>
    </row>
    <row r="310" spans="1:15" ht="12.75">
      <c r="A310" s="31">
        <v>2185</v>
      </c>
      <c r="B310" s="32" t="s">
        <v>784</v>
      </c>
      <c r="C310" s="31" t="s">
        <v>503</v>
      </c>
      <c r="D310" s="48"/>
      <c r="E310" s="48"/>
      <c r="F310" s="65"/>
      <c r="G310" s="49">
        <v>182000</v>
      </c>
      <c r="H310" s="50"/>
      <c r="I310" s="50"/>
      <c r="J310" s="50"/>
      <c r="K310" s="65">
        <f>+G310+H310+I310+J310</f>
        <v>182000</v>
      </c>
      <c r="L310" s="51"/>
      <c r="M310" s="51"/>
      <c r="N310" s="65"/>
      <c r="O310" s="70">
        <f>+F310+K310</f>
        <v>182000</v>
      </c>
    </row>
    <row r="311" spans="1:15" ht="12.75">
      <c r="A311" s="31">
        <v>2187</v>
      </c>
      <c r="B311" s="32" t="s">
        <v>6</v>
      </c>
      <c r="C311" s="31" t="s">
        <v>498</v>
      </c>
      <c r="D311" s="48">
        <f>VLOOKUP(A311,'Gastos Corrientes '!$A$4:D855,4,0)</f>
        <v>471000</v>
      </c>
      <c r="E311" s="48">
        <f>+VLOOKUP(A311,'Gastos Corrientes '!$A$4:E855,5,0)</f>
        <v>0</v>
      </c>
      <c r="F311" s="65">
        <f>+D311+E311</f>
        <v>471000</v>
      </c>
      <c r="G311" s="49">
        <v>171000</v>
      </c>
      <c r="H311" s="50"/>
      <c r="I311" s="50"/>
      <c r="J311" s="50"/>
      <c r="K311" s="65">
        <f>+G311+H311+I311+J311</f>
        <v>171000</v>
      </c>
      <c r="L311" s="51"/>
      <c r="M311" s="51"/>
      <c r="N311" s="65"/>
      <c r="O311" s="70">
        <f>+F311+K311</f>
        <v>642000</v>
      </c>
    </row>
    <row r="312" spans="1:15" ht="12.75">
      <c r="A312" s="31">
        <v>2188</v>
      </c>
      <c r="B312" s="32" t="s">
        <v>149</v>
      </c>
      <c r="C312" s="31" t="s">
        <v>500</v>
      </c>
      <c r="D312" s="48"/>
      <c r="E312" s="48"/>
      <c r="F312" s="65"/>
      <c r="G312" s="49">
        <v>85400</v>
      </c>
      <c r="H312" s="50"/>
      <c r="I312" s="50"/>
      <c r="J312" s="50"/>
      <c r="K312" s="65">
        <f>+G312+H312+I312+J312</f>
        <v>85400</v>
      </c>
      <c r="L312" s="51"/>
      <c r="M312" s="51"/>
      <c r="N312" s="65"/>
      <c r="O312" s="70">
        <f>+F312+K312</f>
        <v>85400</v>
      </c>
    </row>
    <row r="313" spans="1:15" ht="12.75">
      <c r="A313" s="31">
        <v>2189</v>
      </c>
      <c r="B313" s="32" t="s">
        <v>55</v>
      </c>
      <c r="C313" s="31" t="s">
        <v>498</v>
      </c>
      <c r="D313" s="48">
        <f>VLOOKUP(A313,'Gastos Corrientes '!$A$4:D857,4,0)</f>
        <v>471000</v>
      </c>
      <c r="E313" s="48">
        <f>+VLOOKUP(A313,'Gastos Corrientes '!$A$4:E857,5,0)</f>
        <v>0</v>
      </c>
      <c r="F313" s="65">
        <f>+D313+E313</f>
        <v>471000</v>
      </c>
      <c r="G313" s="49">
        <v>80400</v>
      </c>
      <c r="H313" s="50"/>
      <c r="I313" s="50"/>
      <c r="J313" s="50"/>
      <c r="K313" s="65">
        <f>+G313+H313+I313+J313</f>
        <v>80400</v>
      </c>
      <c r="L313" s="51"/>
      <c r="M313" s="51"/>
      <c r="N313" s="65"/>
      <c r="O313" s="70">
        <f>+F313+K313</f>
        <v>551400</v>
      </c>
    </row>
    <row r="314" spans="1:15" ht="12.75">
      <c r="A314" s="31">
        <v>2191</v>
      </c>
      <c r="B314" s="32" t="s">
        <v>55</v>
      </c>
      <c r="C314" s="31" t="s">
        <v>497</v>
      </c>
      <c r="D314" s="48">
        <f>VLOOKUP(A314,'Gastos Corrientes '!$A$4:D858,4,0)</f>
        <v>595200</v>
      </c>
      <c r="E314" s="48">
        <f>+VLOOKUP(A314,'Gastos Corrientes '!$A$4:E858,5,0)</f>
        <v>0</v>
      </c>
      <c r="F314" s="65">
        <f>+D314+E314</f>
        <v>595200</v>
      </c>
      <c r="G314" s="49">
        <v>166000</v>
      </c>
      <c r="H314" s="50"/>
      <c r="I314" s="50"/>
      <c r="J314" s="50"/>
      <c r="K314" s="65">
        <f>+G314+H314+I314+J314</f>
        <v>166000</v>
      </c>
      <c r="L314" s="51"/>
      <c r="M314" s="51"/>
      <c r="N314" s="65"/>
      <c r="O314" s="70">
        <f>+F314+K314</f>
        <v>761200</v>
      </c>
    </row>
    <row r="315" spans="1:15" ht="12.75">
      <c r="A315" s="31">
        <v>2197</v>
      </c>
      <c r="B315" s="32" t="s">
        <v>150</v>
      </c>
      <c r="C315" s="31" t="s">
        <v>492</v>
      </c>
      <c r="D315" s="48"/>
      <c r="E315" s="48"/>
      <c r="F315" s="65"/>
      <c r="G315" s="49">
        <v>163000</v>
      </c>
      <c r="H315" s="50"/>
      <c r="I315" s="50"/>
      <c r="J315" s="50"/>
      <c r="K315" s="65">
        <f>+G315+H315+I315+J315</f>
        <v>163000</v>
      </c>
      <c r="L315" s="51"/>
      <c r="M315" s="51"/>
      <c r="N315" s="65"/>
      <c r="O315" s="70">
        <f>+F315+K315</f>
        <v>163000</v>
      </c>
    </row>
    <row r="316" spans="1:15" ht="12.75">
      <c r="A316" s="31">
        <v>2207</v>
      </c>
      <c r="B316" s="32" t="s">
        <v>6</v>
      </c>
      <c r="C316" s="31" t="s">
        <v>498</v>
      </c>
      <c r="D316" s="48">
        <f>VLOOKUP(A316,'Gastos Corrientes '!$A$4:D860,4,0)</f>
        <v>0</v>
      </c>
      <c r="E316" s="48">
        <f>+VLOOKUP(A316,'Gastos Corrientes '!$A$4:E860,5,0)</f>
        <v>420000</v>
      </c>
      <c r="F316" s="65">
        <f>+D316+E316</f>
        <v>420000</v>
      </c>
      <c r="G316" s="49">
        <v>171000</v>
      </c>
      <c r="H316" s="50"/>
      <c r="I316" s="50"/>
      <c r="J316" s="50"/>
      <c r="K316" s="65">
        <f>+G316+H316+I316+J316</f>
        <v>171000</v>
      </c>
      <c r="L316" s="51"/>
      <c r="M316" s="51"/>
      <c r="N316" s="65"/>
      <c r="O316" s="70">
        <f>+F316+K316</f>
        <v>591000</v>
      </c>
    </row>
    <row r="317" spans="1:15" ht="12.75">
      <c r="A317" s="31">
        <v>2208</v>
      </c>
      <c r="B317" s="32" t="s">
        <v>95</v>
      </c>
      <c r="C317" s="31" t="s">
        <v>498</v>
      </c>
      <c r="D317" s="48">
        <f>VLOOKUP(A317,'Gastos Corrientes '!$A$4:D861,4,0)</f>
        <v>420000</v>
      </c>
      <c r="E317" s="48">
        <f>+VLOOKUP(A317,'Gastos Corrientes '!$A$4:E861,5,0)</f>
        <v>0</v>
      </c>
      <c r="F317" s="65">
        <f>+D317+E317</f>
        <v>420000</v>
      </c>
      <c r="G317" s="49">
        <v>171000</v>
      </c>
      <c r="H317" s="50"/>
      <c r="I317" s="50"/>
      <c r="J317" s="50"/>
      <c r="K317" s="65">
        <f>+G317+H317+I317+J317</f>
        <v>171000</v>
      </c>
      <c r="L317" s="51"/>
      <c r="M317" s="51"/>
      <c r="N317" s="65"/>
      <c r="O317" s="70">
        <f>+F317+K317</f>
        <v>591000</v>
      </c>
    </row>
    <row r="318" spans="1:15" ht="12.75">
      <c r="A318" s="31">
        <v>2209</v>
      </c>
      <c r="B318" s="32" t="s">
        <v>10</v>
      </c>
      <c r="C318" s="31" t="s">
        <v>497</v>
      </c>
      <c r="D318" s="48"/>
      <c r="E318" s="48"/>
      <c r="F318" s="65"/>
      <c r="G318" s="49">
        <v>44900</v>
      </c>
      <c r="H318" s="50"/>
      <c r="I318" s="50"/>
      <c r="J318" s="50"/>
      <c r="K318" s="65">
        <f>+G318+H318+I318+J318</f>
        <v>44900</v>
      </c>
      <c r="L318" s="51"/>
      <c r="M318" s="51"/>
      <c r="N318" s="65"/>
      <c r="O318" s="70">
        <f>+F318+K318</f>
        <v>44900</v>
      </c>
    </row>
    <row r="319" spans="1:15" ht="12.75">
      <c r="A319" s="31">
        <v>2225</v>
      </c>
      <c r="B319" s="32" t="s">
        <v>151</v>
      </c>
      <c r="C319" s="31" t="s">
        <v>497</v>
      </c>
      <c r="D319" s="48"/>
      <c r="E319" s="48"/>
      <c r="F319" s="65"/>
      <c r="G319" s="49">
        <v>77400</v>
      </c>
      <c r="H319" s="50"/>
      <c r="I319" s="50"/>
      <c r="J319" s="50"/>
      <c r="K319" s="65">
        <f>+G319+H319+I319+J319</f>
        <v>77400</v>
      </c>
      <c r="L319" s="51"/>
      <c r="M319" s="51"/>
      <c r="N319" s="65"/>
      <c r="O319" s="70">
        <f>+F319+K319</f>
        <v>77400</v>
      </c>
    </row>
    <row r="320" spans="1:15" ht="12.75">
      <c r="A320" s="31">
        <v>2242</v>
      </c>
      <c r="B320" s="32" t="s">
        <v>152</v>
      </c>
      <c r="C320" s="31" t="s">
        <v>501</v>
      </c>
      <c r="D320" s="48">
        <f>VLOOKUP(A320,'Gastos Corrientes '!$A$4:D864,4,0)</f>
        <v>0</v>
      </c>
      <c r="E320" s="48">
        <f>+VLOOKUP(A320,'Gastos Corrientes '!$A$4:E864,5,0)</f>
        <v>471000</v>
      </c>
      <c r="F320" s="65">
        <f>+D320+E320</f>
        <v>471000</v>
      </c>
      <c r="G320" s="49">
        <v>85400</v>
      </c>
      <c r="H320" s="50"/>
      <c r="I320" s="50"/>
      <c r="J320" s="50"/>
      <c r="K320" s="65">
        <f>+G320+H320+I320+J320</f>
        <v>85400</v>
      </c>
      <c r="L320" s="51"/>
      <c r="M320" s="51"/>
      <c r="N320" s="65"/>
      <c r="O320" s="70">
        <f>+F320+K320</f>
        <v>556400</v>
      </c>
    </row>
    <row r="321" spans="1:15" ht="12.75">
      <c r="A321" s="31">
        <v>2252</v>
      </c>
      <c r="B321" s="32" t="s">
        <v>55</v>
      </c>
      <c r="C321" s="31" t="s">
        <v>510</v>
      </c>
      <c r="D321" s="48"/>
      <c r="E321" s="48"/>
      <c r="F321" s="65"/>
      <c r="G321" s="49">
        <v>178000</v>
      </c>
      <c r="H321" s="50"/>
      <c r="I321" s="50"/>
      <c r="J321" s="50"/>
      <c r="K321" s="65">
        <f>+G321+H321+I321+J321</f>
        <v>178000</v>
      </c>
      <c r="L321" s="51"/>
      <c r="M321" s="51"/>
      <c r="N321" s="65"/>
      <c r="O321" s="70">
        <f>+F321+K321</f>
        <v>178000</v>
      </c>
    </row>
    <row r="322" spans="1:15" ht="12.75">
      <c r="A322" s="31">
        <v>2254</v>
      </c>
      <c r="B322" s="32" t="s">
        <v>657</v>
      </c>
      <c r="C322" s="31" t="s">
        <v>498</v>
      </c>
      <c r="D322" s="48">
        <f>VLOOKUP(A322,'Gastos Corrientes '!$A$4:D866,4,0)</f>
        <v>0</v>
      </c>
      <c r="E322" s="48">
        <f>+VLOOKUP(A322,'Gastos Corrientes '!$A$4:E866,5,0)</f>
        <v>595200</v>
      </c>
      <c r="F322" s="65">
        <f>+D322+E322</f>
        <v>595200</v>
      </c>
      <c r="G322" s="49">
        <v>171000</v>
      </c>
      <c r="H322" s="50"/>
      <c r="I322" s="50"/>
      <c r="J322" s="50"/>
      <c r="K322" s="65">
        <f>+G322+H322+I322+J322</f>
        <v>171000</v>
      </c>
      <c r="L322" s="51"/>
      <c r="M322" s="51"/>
      <c r="N322" s="65"/>
      <c r="O322" s="70">
        <f>+F322+K322</f>
        <v>766200</v>
      </c>
    </row>
    <row r="323" spans="1:15" ht="12.75">
      <c r="A323" s="31">
        <v>2256</v>
      </c>
      <c r="B323" s="32" t="s">
        <v>10</v>
      </c>
      <c r="C323" s="31" t="s">
        <v>498</v>
      </c>
      <c r="D323" s="48">
        <f>VLOOKUP(A323,'Gastos Corrientes '!$A$4:D867,4,0)</f>
        <v>0</v>
      </c>
      <c r="E323" s="48">
        <f>+VLOOKUP(A323,'Gastos Corrientes '!$A$4:E867,5,0)</f>
        <v>471000</v>
      </c>
      <c r="F323" s="65">
        <f>+D323+E323</f>
        <v>471000</v>
      </c>
      <c r="G323" s="49">
        <v>171000</v>
      </c>
      <c r="H323" s="50"/>
      <c r="I323" s="50"/>
      <c r="J323" s="50"/>
      <c r="K323" s="65">
        <f>+G323+H323+I323+J323</f>
        <v>171000</v>
      </c>
      <c r="L323" s="51"/>
      <c r="M323" s="51"/>
      <c r="N323" s="65"/>
      <c r="O323" s="70">
        <f>+F323+K323</f>
        <v>642000</v>
      </c>
    </row>
    <row r="324" spans="1:15" ht="12.75">
      <c r="A324" s="31">
        <v>2257</v>
      </c>
      <c r="B324" s="32" t="s">
        <v>153</v>
      </c>
      <c r="C324" s="31" t="s">
        <v>492</v>
      </c>
      <c r="D324" s="48">
        <f>VLOOKUP(A324,'Gastos Corrientes '!$A$4:D868,4,0)</f>
        <v>471000</v>
      </c>
      <c r="E324" s="48">
        <f>+VLOOKUP(A324,'Gastos Corrientes '!$A$4:E868,5,0)</f>
        <v>0</v>
      </c>
      <c r="F324" s="65">
        <f>+D324+E324</f>
        <v>471000</v>
      </c>
      <c r="G324" s="49">
        <v>163000</v>
      </c>
      <c r="H324" s="50"/>
      <c r="I324" s="50"/>
      <c r="J324" s="50"/>
      <c r="K324" s="65">
        <f>+G324+H324+I324+J324</f>
        <v>163000</v>
      </c>
      <c r="L324" s="51"/>
      <c r="M324" s="51"/>
      <c r="N324" s="65"/>
      <c r="O324" s="70">
        <f>+F324+K324</f>
        <v>634000</v>
      </c>
    </row>
    <row r="325" spans="1:15" ht="12.75">
      <c r="A325" s="31">
        <v>2259</v>
      </c>
      <c r="B325" s="32" t="s">
        <v>11</v>
      </c>
      <c r="C325" s="31" t="s">
        <v>499</v>
      </c>
      <c r="D325" s="48">
        <f>VLOOKUP(A325,'Gastos Corrientes '!$A$4:D869,4,0)</f>
        <v>420000</v>
      </c>
      <c r="E325" s="48">
        <f>+VLOOKUP(A325,'Gastos Corrientes '!$A$4:E869,5,0)</f>
        <v>0</v>
      </c>
      <c r="F325" s="65">
        <f>+D325+E325</f>
        <v>420000</v>
      </c>
      <c r="G325" s="49">
        <v>173000</v>
      </c>
      <c r="H325" s="50"/>
      <c r="I325" s="50"/>
      <c r="J325" s="50"/>
      <c r="K325" s="65">
        <f>+G325+H325+I325+J325</f>
        <v>173000</v>
      </c>
      <c r="L325" s="51"/>
      <c r="M325" s="51"/>
      <c r="N325" s="65"/>
      <c r="O325" s="70">
        <f>+F325+K325</f>
        <v>593000</v>
      </c>
    </row>
    <row r="326" spans="1:15" ht="12.75">
      <c r="A326" s="31">
        <v>2264</v>
      </c>
      <c r="B326" s="32" t="s">
        <v>683</v>
      </c>
      <c r="C326" s="31" t="s">
        <v>497</v>
      </c>
      <c r="D326" s="48">
        <f>VLOOKUP(A326,'Gastos Corrientes '!$A$4:D870,4,0)</f>
        <v>0</v>
      </c>
      <c r="E326" s="48">
        <f>+VLOOKUP(A326,'Gastos Corrientes '!$A$4:E870,5,0)</f>
        <v>471000</v>
      </c>
      <c r="F326" s="65">
        <f>+D326+E326</f>
        <v>471000</v>
      </c>
      <c r="G326" s="49">
        <v>44900</v>
      </c>
      <c r="H326" s="50"/>
      <c r="I326" s="50"/>
      <c r="J326" s="50"/>
      <c r="K326" s="65">
        <f>+G326+H326+I326+J326</f>
        <v>44900</v>
      </c>
      <c r="L326" s="51"/>
      <c r="M326" s="51"/>
      <c r="N326" s="65"/>
      <c r="O326" s="70">
        <f>+F326+K326</f>
        <v>515900</v>
      </c>
    </row>
    <row r="327" spans="1:15" ht="12.75">
      <c r="A327" s="31">
        <v>2265</v>
      </c>
      <c r="B327" s="32" t="s">
        <v>712</v>
      </c>
      <c r="C327" s="31" t="s">
        <v>492</v>
      </c>
      <c r="D327" s="48"/>
      <c r="E327" s="48"/>
      <c r="F327" s="65"/>
      <c r="G327" s="49">
        <v>163000</v>
      </c>
      <c r="H327" s="50"/>
      <c r="I327" s="50"/>
      <c r="J327" s="50"/>
      <c r="K327" s="65">
        <f>+G327+H327+I327+J327</f>
        <v>163000</v>
      </c>
      <c r="L327" s="51"/>
      <c r="M327" s="51"/>
      <c r="N327" s="65"/>
      <c r="O327" s="70">
        <f>+F327+K327</f>
        <v>163000</v>
      </c>
    </row>
    <row r="328" spans="1:15" ht="12.75">
      <c r="A328" s="31">
        <v>2266</v>
      </c>
      <c r="B328" s="32" t="s">
        <v>785</v>
      </c>
      <c r="C328" s="31" t="s">
        <v>495</v>
      </c>
      <c r="D328" s="48"/>
      <c r="E328" s="48"/>
      <c r="F328" s="65"/>
      <c r="G328" s="49">
        <v>164000</v>
      </c>
      <c r="H328" s="50"/>
      <c r="I328" s="50"/>
      <c r="J328" s="50"/>
      <c r="K328" s="65">
        <f>+G328+H328+I328+J328</f>
        <v>164000</v>
      </c>
      <c r="L328" s="51"/>
      <c r="M328" s="51"/>
      <c r="N328" s="65"/>
      <c r="O328" s="70">
        <f>+F328+K328</f>
        <v>164000</v>
      </c>
    </row>
    <row r="329" spans="1:15" ht="12.75">
      <c r="A329" s="31">
        <v>2271</v>
      </c>
      <c r="B329" s="32" t="s">
        <v>659</v>
      </c>
      <c r="C329" s="31" t="s">
        <v>497</v>
      </c>
      <c r="D329" s="48">
        <f>VLOOKUP(A329,'Gastos Corrientes '!$A$4:D873,4,0)</f>
        <v>471000</v>
      </c>
      <c r="E329" s="48">
        <f>+VLOOKUP(A329,'Gastos Corrientes '!$A$4:E873,5,0)</f>
        <v>0</v>
      </c>
      <c r="F329" s="65">
        <f>+D329+E329</f>
        <v>471000</v>
      </c>
      <c r="G329" s="49">
        <v>44900</v>
      </c>
      <c r="H329" s="50"/>
      <c r="I329" s="50"/>
      <c r="J329" s="50"/>
      <c r="K329" s="65">
        <f>+G329+H329+I329+J329</f>
        <v>44900</v>
      </c>
      <c r="L329" s="51"/>
      <c r="M329" s="51"/>
      <c r="N329" s="65"/>
      <c r="O329" s="70">
        <f>+F329+K329</f>
        <v>515900</v>
      </c>
    </row>
    <row r="330" spans="1:15" ht="12.75">
      <c r="A330" s="31">
        <v>2275</v>
      </c>
      <c r="B330" s="32" t="s">
        <v>155</v>
      </c>
      <c r="C330" s="31" t="s">
        <v>497</v>
      </c>
      <c r="D330" s="48"/>
      <c r="E330" s="48"/>
      <c r="F330" s="65"/>
      <c r="G330" s="49">
        <v>128000</v>
      </c>
      <c r="H330" s="50"/>
      <c r="I330" s="50"/>
      <c r="J330" s="50"/>
      <c r="K330" s="65">
        <f>+G330+H330+I330+J330</f>
        <v>128000</v>
      </c>
      <c r="L330" s="51"/>
      <c r="M330" s="51"/>
      <c r="N330" s="65"/>
      <c r="O330" s="70">
        <f>+F330+K330</f>
        <v>128000</v>
      </c>
    </row>
    <row r="331" spans="1:15" ht="12.75">
      <c r="A331" s="31">
        <v>2276</v>
      </c>
      <c r="B331" s="32" t="s">
        <v>21</v>
      </c>
      <c r="C331" s="31" t="s">
        <v>498</v>
      </c>
      <c r="D331" s="48">
        <f>VLOOKUP(A331,'Gastos Corrientes '!$A$4:D875,4,0)</f>
        <v>471000</v>
      </c>
      <c r="E331" s="48">
        <f>+VLOOKUP(A331,'Gastos Corrientes '!$A$4:E875,5,0)</f>
        <v>0</v>
      </c>
      <c r="F331" s="65">
        <f>+D331+E331</f>
        <v>471000</v>
      </c>
      <c r="G331" s="49">
        <v>171000</v>
      </c>
      <c r="H331" s="50"/>
      <c r="I331" s="50"/>
      <c r="J331" s="50"/>
      <c r="K331" s="65">
        <f>+G331+H331+I331+J331</f>
        <v>171000</v>
      </c>
      <c r="L331" s="51"/>
      <c r="M331" s="51"/>
      <c r="N331" s="65"/>
      <c r="O331" s="70">
        <f>+F331+K331</f>
        <v>642000</v>
      </c>
    </row>
    <row r="332" spans="1:15" ht="12.75">
      <c r="A332" s="31">
        <v>2277</v>
      </c>
      <c r="B332" s="32" t="s">
        <v>713</v>
      </c>
      <c r="C332" s="31" t="s">
        <v>497</v>
      </c>
      <c r="D332" s="48">
        <f>VLOOKUP(A332,'Gastos Corrientes '!$A$4:D876,4,0)</f>
        <v>0</v>
      </c>
      <c r="E332" s="48">
        <f>+VLOOKUP(A332,'Gastos Corrientes '!$A$4:E876,5,0)</f>
        <v>595200</v>
      </c>
      <c r="F332" s="65">
        <f>+D332+E332</f>
        <v>595200</v>
      </c>
      <c r="G332" s="49">
        <v>77400</v>
      </c>
      <c r="H332" s="50"/>
      <c r="I332" s="50"/>
      <c r="J332" s="50"/>
      <c r="K332" s="65">
        <f>+G332+H332+I332+J332</f>
        <v>77400</v>
      </c>
      <c r="L332" s="51"/>
      <c r="M332" s="51"/>
      <c r="N332" s="65"/>
      <c r="O332" s="70">
        <f>+F332+K332</f>
        <v>672600</v>
      </c>
    </row>
    <row r="333" spans="1:15" ht="12.75">
      <c r="A333" s="31">
        <v>2296</v>
      </c>
      <c r="B333" s="32" t="s">
        <v>661</v>
      </c>
      <c r="C333" s="31" t="s">
        <v>497</v>
      </c>
      <c r="D333" s="48"/>
      <c r="E333" s="48"/>
      <c r="F333" s="65"/>
      <c r="G333" s="49">
        <v>37400</v>
      </c>
      <c r="H333" s="50"/>
      <c r="I333" s="50"/>
      <c r="J333" s="50"/>
      <c r="K333" s="65">
        <f>+G333+H333+I333+J333</f>
        <v>37400</v>
      </c>
      <c r="L333" s="51"/>
      <c r="M333" s="51"/>
      <c r="N333" s="65"/>
      <c r="O333" s="70">
        <f>+F333+K333</f>
        <v>37400</v>
      </c>
    </row>
    <row r="334" spans="1:15" ht="12.75">
      <c r="A334" s="31">
        <v>2297</v>
      </c>
      <c r="B334" s="32" t="s">
        <v>711</v>
      </c>
      <c r="C334" s="31" t="s">
        <v>503</v>
      </c>
      <c r="D334" s="48"/>
      <c r="E334" s="48"/>
      <c r="F334" s="65"/>
      <c r="G334" s="49">
        <v>182000</v>
      </c>
      <c r="H334" s="50"/>
      <c r="I334" s="50"/>
      <c r="J334" s="50"/>
      <c r="K334" s="65">
        <f>+G334+H334+I334+J334</f>
        <v>182000</v>
      </c>
      <c r="L334" s="51"/>
      <c r="M334" s="51"/>
      <c r="N334" s="65"/>
      <c r="O334" s="70">
        <f>+F334+K334</f>
        <v>182000</v>
      </c>
    </row>
    <row r="335" spans="1:15" ht="12.75">
      <c r="A335" s="31">
        <v>2311</v>
      </c>
      <c r="B335" s="32" t="s">
        <v>157</v>
      </c>
      <c r="C335" s="31" t="s">
        <v>510</v>
      </c>
      <c r="D335" s="48">
        <f>VLOOKUP(A335,'Gastos Corrientes '!$A$4:D879,4,0)</f>
        <v>471000</v>
      </c>
      <c r="E335" s="48">
        <f>+VLOOKUP(A335,'Gastos Corrientes '!$A$4:E879,5,0)</f>
        <v>0</v>
      </c>
      <c r="F335" s="65">
        <f>+D335+E335</f>
        <v>471000</v>
      </c>
      <c r="G335" s="49">
        <v>178000</v>
      </c>
      <c r="H335" s="50"/>
      <c r="I335" s="50"/>
      <c r="J335" s="50"/>
      <c r="K335" s="65">
        <f>+G335+H335+I335+J335</f>
        <v>178000</v>
      </c>
      <c r="L335" s="51"/>
      <c r="M335" s="51"/>
      <c r="N335" s="65"/>
      <c r="O335" s="70">
        <f>+F335+K335</f>
        <v>649000</v>
      </c>
    </row>
    <row r="336" spans="1:15" ht="12.75">
      <c r="A336" s="31">
        <v>2316</v>
      </c>
      <c r="B336" s="32" t="s">
        <v>782</v>
      </c>
      <c r="C336" s="31" t="s">
        <v>499</v>
      </c>
      <c r="D336" s="48"/>
      <c r="E336" s="48"/>
      <c r="F336" s="65"/>
      <c r="G336" s="49">
        <v>173000</v>
      </c>
      <c r="H336" s="50"/>
      <c r="I336" s="50"/>
      <c r="J336" s="50"/>
      <c r="K336" s="65">
        <f>+G336+H336+I336+J336</f>
        <v>173000</v>
      </c>
      <c r="L336" s="51"/>
      <c r="M336" s="51"/>
      <c r="N336" s="65"/>
      <c r="O336" s="70">
        <f>+F336+K336</f>
        <v>173000</v>
      </c>
    </row>
    <row r="337" spans="1:15" ht="12.75">
      <c r="A337" s="31">
        <v>2317</v>
      </c>
      <c r="B337" s="32" t="s">
        <v>158</v>
      </c>
      <c r="C337" s="31" t="s">
        <v>499</v>
      </c>
      <c r="D337" s="48"/>
      <c r="E337" s="48"/>
      <c r="F337" s="65"/>
      <c r="G337" s="49">
        <v>82400</v>
      </c>
      <c r="H337" s="50"/>
      <c r="I337" s="50"/>
      <c r="J337" s="50"/>
      <c r="K337" s="65">
        <f>+G337+H337+I337+J337</f>
        <v>82400</v>
      </c>
      <c r="L337" s="51"/>
      <c r="M337" s="51"/>
      <c r="N337" s="65"/>
      <c r="O337" s="70">
        <f>+F337+K337</f>
        <v>82400</v>
      </c>
    </row>
    <row r="338" spans="1:15" ht="12.75">
      <c r="A338" s="31">
        <v>2321</v>
      </c>
      <c r="B338" s="32" t="s">
        <v>159</v>
      </c>
      <c r="C338" s="31" t="s">
        <v>492</v>
      </c>
      <c r="D338" s="48">
        <f>VLOOKUP(A338,'Gastos Corrientes '!$A$4:D882,4,0)</f>
        <v>0</v>
      </c>
      <c r="E338" s="48">
        <f>+VLOOKUP(A338,'Gastos Corrientes '!$A$4:E882,5,0)</f>
        <v>471000</v>
      </c>
      <c r="F338" s="65">
        <f>+D338+E338</f>
        <v>471000</v>
      </c>
      <c r="G338" s="49">
        <v>72400</v>
      </c>
      <c r="H338" s="50"/>
      <c r="I338" s="50"/>
      <c r="J338" s="50"/>
      <c r="K338" s="65">
        <f>+G338+H338+I338+J338</f>
        <v>72400</v>
      </c>
      <c r="L338" s="51"/>
      <c r="M338" s="51"/>
      <c r="N338" s="65"/>
      <c r="O338" s="70">
        <f>+F338+K338</f>
        <v>543400</v>
      </c>
    </row>
    <row r="339" spans="1:15" ht="12.75">
      <c r="A339" s="31">
        <v>2323</v>
      </c>
      <c r="B339" s="32" t="s">
        <v>109</v>
      </c>
      <c r="C339" s="31" t="s">
        <v>497</v>
      </c>
      <c r="D339" s="48">
        <f>VLOOKUP(A339,'Gastos Corrientes '!$A$4:D883,4,0)</f>
        <v>0</v>
      </c>
      <c r="E339" s="48">
        <f>+VLOOKUP(A339,'Gastos Corrientes '!$A$4:E883,5,0)</f>
        <v>471000</v>
      </c>
      <c r="F339" s="65">
        <f>+D339+E339</f>
        <v>471000</v>
      </c>
      <c r="G339" s="49">
        <v>135500</v>
      </c>
      <c r="H339" s="50"/>
      <c r="I339" s="50"/>
      <c r="J339" s="50"/>
      <c r="K339" s="65">
        <f>+G339+H339+I339+J339</f>
        <v>135500</v>
      </c>
      <c r="L339" s="51"/>
      <c r="M339" s="51"/>
      <c r="N339" s="65"/>
      <c r="O339" s="70">
        <f>+F339+K339</f>
        <v>606500</v>
      </c>
    </row>
    <row r="340" spans="1:15" ht="12.75">
      <c r="A340" s="31">
        <v>2324</v>
      </c>
      <c r="B340" s="32" t="s">
        <v>160</v>
      </c>
      <c r="C340" s="31" t="s">
        <v>497</v>
      </c>
      <c r="D340" s="48">
        <f>VLOOKUP(A340,'Gastos Corrientes '!$A$4:D884,4,0)</f>
        <v>0</v>
      </c>
      <c r="E340" s="48">
        <f>+VLOOKUP(A340,'Gastos Corrientes '!$A$4:E884,5,0)</f>
        <v>595200</v>
      </c>
      <c r="F340" s="65">
        <f>+D340+E340</f>
        <v>595200</v>
      </c>
      <c r="G340" s="49">
        <v>37400</v>
      </c>
      <c r="H340" s="50"/>
      <c r="I340" s="50"/>
      <c r="J340" s="50"/>
      <c r="K340" s="65">
        <f>+G340+H340+I340+J340</f>
        <v>37400</v>
      </c>
      <c r="L340" s="51"/>
      <c r="M340" s="51"/>
      <c r="N340" s="65"/>
      <c r="O340" s="70">
        <f>+F340+K340</f>
        <v>632600</v>
      </c>
    </row>
    <row r="341" spans="1:15" ht="12.75">
      <c r="A341" s="31">
        <v>2331</v>
      </c>
      <c r="B341" s="32" t="s">
        <v>161</v>
      </c>
      <c r="C341" s="31" t="s">
        <v>498</v>
      </c>
      <c r="D341" s="48">
        <f>VLOOKUP(A341,'Gastos Corrientes '!$A$4:D885,4,0)</f>
        <v>471000</v>
      </c>
      <c r="E341" s="48">
        <f>+VLOOKUP(A341,'Gastos Corrientes '!$A$4:E885,5,0)</f>
        <v>0</v>
      </c>
      <c r="F341" s="65">
        <f>+D341+E341</f>
        <v>471000</v>
      </c>
      <c r="G341" s="49">
        <v>171000</v>
      </c>
      <c r="H341" s="50"/>
      <c r="I341" s="50"/>
      <c r="J341" s="50"/>
      <c r="K341" s="65">
        <f>+G341+H341+I341+J341</f>
        <v>171000</v>
      </c>
      <c r="L341" s="51"/>
      <c r="M341" s="51"/>
      <c r="N341" s="65"/>
      <c r="O341" s="70">
        <f>+F341+K341</f>
        <v>642000</v>
      </c>
    </row>
    <row r="342" spans="1:15" ht="12.75">
      <c r="A342" s="31">
        <v>2341</v>
      </c>
      <c r="B342" s="32" t="s">
        <v>783</v>
      </c>
      <c r="C342" s="31" t="s">
        <v>497</v>
      </c>
      <c r="D342" s="48"/>
      <c r="E342" s="48"/>
      <c r="F342" s="65"/>
      <c r="G342" s="49">
        <v>135500</v>
      </c>
      <c r="H342" s="50"/>
      <c r="I342" s="50"/>
      <c r="J342" s="50"/>
      <c r="K342" s="65">
        <f>+G342+H342+I342+J342</f>
        <v>135500</v>
      </c>
      <c r="L342" s="51"/>
      <c r="M342" s="51"/>
      <c r="N342" s="65"/>
      <c r="O342" s="70">
        <f>+F342+K342</f>
        <v>135500</v>
      </c>
    </row>
    <row r="343" spans="1:15" ht="12.75">
      <c r="A343" s="31">
        <v>2355</v>
      </c>
      <c r="B343" s="32" t="s">
        <v>162</v>
      </c>
      <c r="C343" s="31" t="s">
        <v>499</v>
      </c>
      <c r="D343" s="48"/>
      <c r="E343" s="48"/>
      <c r="F343" s="65"/>
      <c r="G343" s="49">
        <v>173000</v>
      </c>
      <c r="H343" s="50"/>
      <c r="I343" s="50"/>
      <c r="J343" s="50"/>
      <c r="K343" s="65">
        <f>+G343+H343+I343+J343</f>
        <v>173000</v>
      </c>
      <c r="L343" s="51"/>
      <c r="M343" s="51"/>
      <c r="N343" s="65"/>
      <c r="O343" s="70">
        <f>+F343+K343</f>
        <v>173000</v>
      </c>
    </row>
    <row r="344" spans="1:15" ht="12.75">
      <c r="A344" s="31">
        <v>2360</v>
      </c>
      <c r="B344" s="32" t="s">
        <v>163</v>
      </c>
      <c r="C344" s="31" t="s">
        <v>492</v>
      </c>
      <c r="D344" s="48"/>
      <c r="E344" s="48"/>
      <c r="F344" s="65"/>
      <c r="G344" s="49">
        <v>163000</v>
      </c>
      <c r="H344" s="50"/>
      <c r="I344" s="50"/>
      <c r="J344" s="50"/>
      <c r="K344" s="65">
        <f>+G344+H344+I344+J344</f>
        <v>163000</v>
      </c>
      <c r="L344" s="51"/>
      <c r="M344" s="51"/>
      <c r="N344" s="65"/>
      <c r="O344" s="70">
        <f>+F344+K344</f>
        <v>163000</v>
      </c>
    </row>
    <row r="345" spans="1:15" ht="12.75">
      <c r="A345" s="31">
        <v>2365</v>
      </c>
      <c r="B345" s="32" t="s">
        <v>164</v>
      </c>
      <c r="C345" s="31" t="s">
        <v>513</v>
      </c>
      <c r="D345" s="48"/>
      <c r="E345" s="48"/>
      <c r="F345" s="65"/>
      <c r="G345" s="49">
        <v>199000</v>
      </c>
      <c r="H345" s="50"/>
      <c r="I345" s="50"/>
      <c r="J345" s="50"/>
      <c r="K345" s="65">
        <f>+G345+H345+I345+J345</f>
        <v>199000</v>
      </c>
      <c r="L345" s="51"/>
      <c r="M345" s="51"/>
      <c r="N345" s="65"/>
      <c r="O345" s="70">
        <f>+F345+K345</f>
        <v>199000</v>
      </c>
    </row>
    <row r="346" spans="1:15" ht="12.75">
      <c r="A346" s="31">
        <v>2371</v>
      </c>
      <c r="B346" s="32" t="s">
        <v>166</v>
      </c>
      <c r="C346" s="31" t="s">
        <v>497</v>
      </c>
      <c r="D346" s="48">
        <f>VLOOKUP(A346,'Gastos Corrientes '!$A$4:D890,4,0)</f>
        <v>471000</v>
      </c>
      <c r="E346" s="48">
        <f>+VLOOKUP(A346,'Gastos Corrientes '!$A$4:E890,5,0)</f>
        <v>0</v>
      </c>
      <c r="F346" s="65">
        <f>+D346+E346</f>
        <v>471000</v>
      </c>
      <c r="G346" s="49">
        <v>166000</v>
      </c>
      <c r="H346" s="50"/>
      <c r="I346" s="50"/>
      <c r="J346" s="50"/>
      <c r="K346" s="65">
        <f>+G346+H346+I346+J346</f>
        <v>166000</v>
      </c>
      <c r="L346" s="51"/>
      <c r="M346" s="51"/>
      <c r="N346" s="65"/>
      <c r="O346" s="70">
        <f>+F346+K346</f>
        <v>637000</v>
      </c>
    </row>
    <row r="347" spans="1:15" ht="12.75">
      <c r="A347" s="31">
        <v>2373</v>
      </c>
      <c r="B347" s="32" t="s">
        <v>17</v>
      </c>
      <c r="C347" s="31" t="s">
        <v>499</v>
      </c>
      <c r="D347" s="48"/>
      <c r="E347" s="48"/>
      <c r="F347" s="65"/>
      <c r="G347" s="49">
        <v>82400</v>
      </c>
      <c r="H347" s="50"/>
      <c r="I347" s="50"/>
      <c r="J347" s="50"/>
      <c r="K347" s="65">
        <f>+G347+H347+I347+J347</f>
        <v>82400</v>
      </c>
      <c r="L347" s="51"/>
      <c r="M347" s="51"/>
      <c r="N347" s="65"/>
      <c r="O347" s="70">
        <f>+F347+K347</f>
        <v>82400</v>
      </c>
    </row>
    <row r="348" spans="1:15" ht="12.75">
      <c r="A348" s="31">
        <v>2387</v>
      </c>
      <c r="B348" s="32" t="s">
        <v>167</v>
      </c>
      <c r="C348" s="31" t="s">
        <v>499</v>
      </c>
      <c r="D348" s="48">
        <f>VLOOKUP(A348,'Gastos Corrientes '!$A$4:D892,4,0)</f>
        <v>420000</v>
      </c>
      <c r="E348" s="48">
        <f>+VLOOKUP(A348,'Gastos Corrientes '!$A$4:E892,5,0)</f>
        <v>0</v>
      </c>
      <c r="F348" s="65">
        <f>+D348+E348</f>
        <v>420000</v>
      </c>
      <c r="G348" s="49">
        <v>173000</v>
      </c>
      <c r="H348" s="50"/>
      <c r="I348" s="50"/>
      <c r="J348" s="50"/>
      <c r="K348" s="65">
        <f>+G348+H348+I348+J348</f>
        <v>173000</v>
      </c>
      <c r="L348" s="51"/>
      <c r="M348" s="51"/>
      <c r="N348" s="65"/>
      <c r="O348" s="70">
        <f>+F348+K348</f>
        <v>593000</v>
      </c>
    </row>
    <row r="349" spans="1:15" ht="12.75">
      <c r="A349" s="31">
        <v>2406</v>
      </c>
      <c r="B349" s="32" t="s">
        <v>168</v>
      </c>
      <c r="C349" s="31" t="s">
        <v>492</v>
      </c>
      <c r="D349" s="48">
        <f>VLOOKUP(A349,'Gastos Corrientes '!$A$4:D893,4,0)</f>
        <v>0</v>
      </c>
      <c r="E349" s="48">
        <f>+VLOOKUP(A349,'Gastos Corrientes '!$A$4:E893,5,0)</f>
        <v>595200</v>
      </c>
      <c r="F349" s="65">
        <f>+D349+E349</f>
        <v>595200</v>
      </c>
      <c r="G349" s="49">
        <v>72400</v>
      </c>
      <c r="H349" s="50"/>
      <c r="I349" s="50"/>
      <c r="J349" s="50"/>
      <c r="K349" s="65">
        <f>+G349+H349+I349+J349</f>
        <v>72400</v>
      </c>
      <c r="L349" s="51"/>
      <c r="M349" s="51"/>
      <c r="N349" s="65"/>
      <c r="O349" s="70">
        <f>+F349+K349</f>
        <v>667600</v>
      </c>
    </row>
    <row r="350" spans="1:15" ht="12.75">
      <c r="A350" s="31">
        <v>2418</v>
      </c>
      <c r="B350" s="32" t="s">
        <v>169</v>
      </c>
      <c r="C350" s="31" t="s">
        <v>685</v>
      </c>
      <c r="D350" s="48">
        <f>VLOOKUP(A350,'Gastos Corrientes '!$A$4:D894,4,0)</f>
        <v>595200</v>
      </c>
      <c r="E350" s="48">
        <f>+VLOOKUP(A350,'Gastos Corrientes '!$A$4:E894,5,0)</f>
        <v>0</v>
      </c>
      <c r="F350" s="65">
        <f>+D350+E350</f>
        <v>595200</v>
      </c>
      <c r="G350" s="49">
        <v>203000</v>
      </c>
      <c r="H350" s="50"/>
      <c r="I350" s="50"/>
      <c r="J350" s="50"/>
      <c r="K350" s="65">
        <f>+G350+H350+I350+J350</f>
        <v>203000</v>
      </c>
      <c r="L350" s="51"/>
      <c r="M350" s="51"/>
      <c r="N350" s="65"/>
      <c r="O350" s="70">
        <f>+F350+K350</f>
        <v>798200</v>
      </c>
    </row>
    <row r="351" spans="1:15" ht="12.75">
      <c r="A351" s="31">
        <v>2419</v>
      </c>
      <c r="B351" s="32" t="s">
        <v>68</v>
      </c>
      <c r="C351" s="31" t="s">
        <v>502</v>
      </c>
      <c r="D351" s="48"/>
      <c r="E351" s="48"/>
      <c r="F351" s="65"/>
      <c r="G351" s="49">
        <v>172000</v>
      </c>
      <c r="H351" s="50"/>
      <c r="I351" s="50"/>
      <c r="J351" s="50"/>
      <c r="K351" s="65">
        <f>+G351+H351+I351+J351</f>
        <v>172000</v>
      </c>
      <c r="L351" s="51"/>
      <c r="M351" s="51"/>
      <c r="N351" s="65"/>
      <c r="O351" s="70">
        <f>+F351+K351</f>
        <v>172000</v>
      </c>
    </row>
    <row r="352" spans="1:15" ht="12.75">
      <c r="A352" s="31">
        <v>2424</v>
      </c>
      <c r="B352" s="32" t="s">
        <v>10</v>
      </c>
      <c r="C352" s="31" t="s">
        <v>492</v>
      </c>
      <c r="D352" s="48">
        <f>VLOOKUP(A352,'Gastos Corrientes '!$A$4:D896,4,0)</f>
        <v>0</v>
      </c>
      <c r="E352" s="48">
        <f>+VLOOKUP(A352,'Gastos Corrientes '!$A$4:E896,5,0)</f>
        <v>471000</v>
      </c>
      <c r="F352" s="65">
        <f>+D352+E352</f>
        <v>471000</v>
      </c>
      <c r="G352" s="49">
        <v>72400</v>
      </c>
      <c r="H352" s="50"/>
      <c r="I352" s="50"/>
      <c r="J352" s="50"/>
      <c r="K352" s="65">
        <f>+G352+H352+I352+J352</f>
        <v>72400</v>
      </c>
      <c r="L352" s="51"/>
      <c r="M352" s="51"/>
      <c r="N352" s="65"/>
      <c r="O352" s="70">
        <f>+F352+K352</f>
        <v>543400</v>
      </c>
    </row>
    <row r="353" spans="1:15" ht="12.75">
      <c r="A353" s="31">
        <v>2426</v>
      </c>
      <c r="B353" s="32" t="s">
        <v>94</v>
      </c>
      <c r="C353" s="31" t="s">
        <v>492</v>
      </c>
      <c r="D353" s="48">
        <f>VLOOKUP(A353,'Gastos Corrientes '!$A$4:D897,4,0)</f>
        <v>0</v>
      </c>
      <c r="E353" s="48">
        <f>+VLOOKUP(A353,'Gastos Corrientes '!$A$4:E897,5,0)</f>
        <v>471000</v>
      </c>
      <c r="F353" s="65">
        <f>+D353+E353</f>
        <v>471000</v>
      </c>
      <c r="G353" s="49">
        <v>72400</v>
      </c>
      <c r="H353" s="50"/>
      <c r="I353" s="50"/>
      <c r="J353" s="50"/>
      <c r="K353" s="65">
        <f>+G353+H353+I353+J353</f>
        <v>72400</v>
      </c>
      <c r="L353" s="51"/>
      <c r="M353" s="51"/>
      <c r="N353" s="65"/>
      <c r="O353" s="70">
        <f>+F353+K353</f>
        <v>543400</v>
      </c>
    </row>
    <row r="354" spans="1:15" ht="12.75">
      <c r="A354" s="31">
        <v>2436</v>
      </c>
      <c r="B354" s="32" t="s">
        <v>170</v>
      </c>
      <c r="C354" s="31" t="s">
        <v>497</v>
      </c>
      <c r="D354" s="48"/>
      <c r="E354" s="48"/>
      <c r="F354" s="65"/>
      <c r="G354" s="49">
        <v>135500</v>
      </c>
      <c r="H354" s="50"/>
      <c r="I354" s="50"/>
      <c r="J354" s="50"/>
      <c r="K354" s="65">
        <f>+G354+H354+I354+J354</f>
        <v>135500</v>
      </c>
      <c r="L354" s="51"/>
      <c r="M354" s="51"/>
      <c r="N354" s="65"/>
      <c r="O354" s="70">
        <f>+F354+K354</f>
        <v>135500</v>
      </c>
    </row>
    <row r="355" spans="1:15" ht="12.75">
      <c r="A355" s="31">
        <v>2444</v>
      </c>
      <c r="B355" s="32" t="s">
        <v>778</v>
      </c>
      <c r="C355" s="31" t="s">
        <v>498</v>
      </c>
      <c r="D355" s="48"/>
      <c r="E355" s="48"/>
      <c r="F355" s="65"/>
      <c r="G355" s="49">
        <v>171000</v>
      </c>
      <c r="H355" s="50"/>
      <c r="I355" s="50"/>
      <c r="J355" s="50"/>
      <c r="K355" s="65">
        <f>+G355+H355+I355+J355</f>
        <v>171000</v>
      </c>
      <c r="L355" s="51"/>
      <c r="M355" s="51"/>
      <c r="N355" s="65"/>
      <c r="O355" s="70">
        <f>+F355+K355</f>
        <v>171000</v>
      </c>
    </row>
    <row r="356" spans="1:15" ht="12.75">
      <c r="A356" s="31">
        <v>2453</v>
      </c>
      <c r="B356" s="32" t="s">
        <v>779</v>
      </c>
      <c r="C356" s="31" t="s">
        <v>506</v>
      </c>
      <c r="D356" s="48"/>
      <c r="E356" s="48"/>
      <c r="F356" s="65"/>
      <c r="G356" s="49">
        <v>114400</v>
      </c>
      <c r="H356" s="50"/>
      <c r="I356" s="50"/>
      <c r="J356" s="50"/>
      <c r="K356" s="65">
        <f>+G356+H356+I356+J356</f>
        <v>114400</v>
      </c>
      <c r="L356" s="51"/>
      <c r="M356" s="51"/>
      <c r="N356" s="65"/>
      <c r="O356" s="70">
        <f>+F356+K356</f>
        <v>114400</v>
      </c>
    </row>
    <row r="357" spans="1:15" ht="12.75">
      <c r="A357" s="31">
        <v>2457</v>
      </c>
      <c r="B357" s="32" t="s">
        <v>780</v>
      </c>
      <c r="C357" s="31" t="s">
        <v>499</v>
      </c>
      <c r="D357" s="48"/>
      <c r="E357" s="48"/>
      <c r="F357" s="65"/>
      <c r="G357" s="49">
        <v>82400</v>
      </c>
      <c r="H357" s="50"/>
      <c r="I357" s="50"/>
      <c r="J357" s="50"/>
      <c r="K357" s="65">
        <f>+G357+H357+I357+J357</f>
        <v>82400</v>
      </c>
      <c r="L357" s="51"/>
      <c r="M357" s="51"/>
      <c r="N357" s="65"/>
      <c r="O357" s="70">
        <f>+F357+K357</f>
        <v>82400</v>
      </c>
    </row>
    <row r="358" spans="1:15" ht="12.75">
      <c r="A358" s="31">
        <v>2472</v>
      </c>
      <c r="B358" s="32" t="s">
        <v>68</v>
      </c>
      <c r="C358" s="31" t="s">
        <v>498</v>
      </c>
      <c r="D358" s="48"/>
      <c r="E358" s="48"/>
      <c r="F358" s="65"/>
      <c r="G358" s="49">
        <v>171000</v>
      </c>
      <c r="H358" s="50"/>
      <c r="I358" s="50"/>
      <c r="J358" s="50"/>
      <c r="K358" s="65">
        <f>+G358+H358+I358+J358</f>
        <v>171000</v>
      </c>
      <c r="L358" s="51"/>
      <c r="M358" s="51"/>
      <c r="N358" s="65"/>
      <c r="O358" s="70">
        <f>+F358+K358</f>
        <v>171000</v>
      </c>
    </row>
    <row r="359" spans="1:15" ht="12.75">
      <c r="A359" s="31">
        <v>2473</v>
      </c>
      <c r="B359" s="32" t="s">
        <v>781</v>
      </c>
      <c r="C359" s="31" t="s">
        <v>497</v>
      </c>
      <c r="D359" s="48"/>
      <c r="E359" s="48"/>
      <c r="F359" s="65"/>
      <c r="G359" s="49">
        <v>135500</v>
      </c>
      <c r="H359" s="50"/>
      <c r="I359" s="50"/>
      <c r="J359" s="50"/>
      <c r="K359" s="65">
        <f>+G359+H359+I359+J359</f>
        <v>135500</v>
      </c>
      <c r="L359" s="51"/>
      <c r="M359" s="51"/>
      <c r="N359" s="65"/>
      <c r="O359" s="70">
        <f>+F359+K359</f>
        <v>135500</v>
      </c>
    </row>
    <row r="360" spans="1:15" ht="12.75">
      <c r="A360" s="31">
        <v>2501</v>
      </c>
      <c r="B360" s="32" t="s">
        <v>68</v>
      </c>
      <c r="C360" s="31" t="s">
        <v>497</v>
      </c>
      <c r="D360" s="48"/>
      <c r="E360" s="48"/>
      <c r="F360" s="65"/>
      <c r="G360" s="49">
        <v>75400</v>
      </c>
      <c r="H360" s="50"/>
      <c r="I360" s="50"/>
      <c r="J360" s="50"/>
      <c r="K360" s="65">
        <f>+G360+H360+I360+J360</f>
        <v>75400</v>
      </c>
      <c r="L360" s="51"/>
      <c r="M360" s="51"/>
      <c r="N360" s="65"/>
      <c r="O360" s="70">
        <f>+F360+K360</f>
        <v>75400</v>
      </c>
    </row>
    <row r="361" spans="1:15" ht="12.75">
      <c r="A361" s="31">
        <v>2534</v>
      </c>
      <c r="B361" s="32" t="s">
        <v>658</v>
      </c>
      <c r="C361" s="31" t="s">
        <v>492</v>
      </c>
      <c r="D361" s="48">
        <f>VLOOKUP(A361,'Gastos Corrientes '!$A$4:D905,4,0)</f>
        <v>0</v>
      </c>
      <c r="E361" s="48">
        <f>+VLOOKUP(A361,'Gastos Corrientes '!$A$4:E905,5,0)</f>
        <v>595200</v>
      </c>
      <c r="F361" s="65">
        <f>+D361+E361</f>
        <v>595200</v>
      </c>
      <c r="G361" s="49">
        <v>72400</v>
      </c>
      <c r="H361" s="50"/>
      <c r="I361" s="50"/>
      <c r="J361" s="50"/>
      <c r="K361" s="65">
        <f>+G361+H361+I361+J361</f>
        <v>72400</v>
      </c>
      <c r="L361" s="51"/>
      <c r="M361" s="51"/>
      <c r="N361" s="65"/>
      <c r="O361" s="70">
        <f>+F361+K361</f>
        <v>667600</v>
      </c>
    </row>
    <row r="362" spans="1:15" ht="12.75">
      <c r="A362" s="31">
        <v>2543</v>
      </c>
      <c r="B362" s="32" t="s">
        <v>721</v>
      </c>
      <c r="C362" s="31" t="s">
        <v>497</v>
      </c>
      <c r="D362" s="48">
        <f>VLOOKUP(A362,'Gastos Corrientes '!$A$4:D906,4,0)</f>
        <v>0</v>
      </c>
      <c r="E362" s="48">
        <f>+VLOOKUP(A362,'Gastos Corrientes '!$A$4:E906,5,0)</f>
        <v>471000</v>
      </c>
      <c r="F362" s="65">
        <f>+D362+E362</f>
        <v>471000</v>
      </c>
      <c r="G362" s="49">
        <v>37400</v>
      </c>
      <c r="H362" s="50"/>
      <c r="I362" s="50"/>
      <c r="J362" s="50"/>
      <c r="K362" s="65">
        <f>+G362+H362+I362+J362</f>
        <v>37400</v>
      </c>
      <c r="L362" s="51"/>
      <c r="M362" s="51"/>
      <c r="N362" s="65"/>
      <c r="O362" s="70">
        <f>+F362+K362</f>
        <v>508400</v>
      </c>
    </row>
    <row r="363" spans="1:15" ht="12.75">
      <c r="A363" s="31">
        <v>2551</v>
      </c>
      <c r="B363" s="32" t="s">
        <v>10</v>
      </c>
      <c r="C363" s="31" t="s">
        <v>506</v>
      </c>
      <c r="D363" s="48"/>
      <c r="E363" s="48"/>
      <c r="F363" s="65"/>
      <c r="G363" s="49">
        <v>205000</v>
      </c>
      <c r="H363" s="50"/>
      <c r="I363" s="50"/>
      <c r="J363" s="50"/>
      <c r="K363" s="65">
        <f>+G363+H363+I363+J363</f>
        <v>205000</v>
      </c>
      <c r="L363" s="51"/>
      <c r="M363" s="51"/>
      <c r="N363" s="65"/>
      <c r="O363" s="70">
        <f>+F363+K363</f>
        <v>205000</v>
      </c>
    </row>
    <row r="364" spans="1:15" ht="12.75">
      <c r="A364" s="31">
        <v>2554</v>
      </c>
      <c r="B364" s="32" t="s">
        <v>657</v>
      </c>
      <c r="C364" s="31" t="s">
        <v>497</v>
      </c>
      <c r="D364" s="48"/>
      <c r="E364" s="48"/>
      <c r="F364" s="65"/>
      <c r="G364" s="49">
        <v>166000</v>
      </c>
      <c r="H364" s="50"/>
      <c r="I364" s="50"/>
      <c r="J364" s="50"/>
      <c r="K364" s="65">
        <f>+G364+H364+I364+J364</f>
        <v>166000</v>
      </c>
      <c r="L364" s="51"/>
      <c r="M364" s="51"/>
      <c r="N364" s="65"/>
      <c r="O364" s="70">
        <f>+F364+K364</f>
        <v>166000</v>
      </c>
    </row>
    <row r="365" spans="1:15" ht="12.75">
      <c r="A365" s="31">
        <v>2558</v>
      </c>
      <c r="B365" s="32" t="s">
        <v>171</v>
      </c>
      <c r="C365" s="31" t="s">
        <v>494</v>
      </c>
      <c r="D365" s="48">
        <f>VLOOKUP(A365,'Gastos Corrientes '!$A$4:D909,4,0)</f>
        <v>0</v>
      </c>
      <c r="E365" s="48">
        <f>+VLOOKUP(A365,'Gastos Corrientes '!$A$4:E909,5,0)</f>
        <v>471000</v>
      </c>
      <c r="F365" s="65">
        <f>+D365+E365</f>
        <v>471000</v>
      </c>
      <c r="G365" s="49">
        <v>128000</v>
      </c>
      <c r="H365" s="50"/>
      <c r="I365" s="50"/>
      <c r="J365" s="50"/>
      <c r="K365" s="65">
        <f>+G365+H365+I365+J365</f>
        <v>128000</v>
      </c>
      <c r="L365" s="51"/>
      <c r="M365" s="51"/>
      <c r="N365" s="65"/>
      <c r="O365" s="70">
        <f>+F365+K365</f>
        <v>599000</v>
      </c>
    </row>
    <row r="366" spans="1:15" ht="12.75">
      <c r="A366" s="31">
        <v>2561</v>
      </c>
      <c r="B366" s="32" t="s">
        <v>17</v>
      </c>
      <c r="C366" s="31" t="s">
        <v>508</v>
      </c>
      <c r="D366" s="48">
        <f>VLOOKUP(A366,'Gastos Corrientes '!$A$4:D910,4,0)</f>
        <v>595200</v>
      </c>
      <c r="E366" s="48">
        <f>+VLOOKUP(A366,'Gastos Corrientes '!$A$4:E910,5,0)</f>
        <v>0</v>
      </c>
      <c r="F366" s="65">
        <f>+D366+E366</f>
        <v>595200</v>
      </c>
      <c r="G366" s="49">
        <v>91400</v>
      </c>
      <c r="H366" s="50"/>
      <c r="I366" s="50"/>
      <c r="J366" s="50"/>
      <c r="K366" s="65">
        <f>+G366+H366+I366+J366</f>
        <v>91400</v>
      </c>
      <c r="L366" s="51"/>
      <c r="M366" s="51"/>
      <c r="N366" s="65"/>
      <c r="O366" s="70">
        <f>+F366+K366</f>
        <v>686600</v>
      </c>
    </row>
    <row r="367" spans="1:15" ht="12.75">
      <c r="A367" s="31">
        <v>2574</v>
      </c>
      <c r="B367" s="32" t="s">
        <v>21</v>
      </c>
      <c r="C367" s="31" t="s">
        <v>505</v>
      </c>
      <c r="D367" s="48">
        <f>VLOOKUP(A367,'Gastos Corrientes '!$A$4:D911,4,0)</f>
        <v>0</v>
      </c>
      <c r="E367" s="48">
        <f>+VLOOKUP(A367,'Gastos Corrientes '!$A$4:E911,5,0)</f>
        <v>471000</v>
      </c>
      <c r="F367" s="65">
        <f>+D367+E367</f>
        <v>471000</v>
      </c>
      <c r="G367" s="49">
        <v>190000</v>
      </c>
      <c r="H367" s="50"/>
      <c r="I367" s="50"/>
      <c r="J367" s="50"/>
      <c r="K367" s="65">
        <f>+G367+H367+I367+J367</f>
        <v>190000</v>
      </c>
      <c r="L367" s="51"/>
      <c r="M367" s="51"/>
      <c r="N367" s="65"/>
      <c r="O367" s="70">
        <f>+F367+K367</f>
        <v>661000</v>
      </c>
    </row>
    <row r="368" spans="1:15" ht="12.75">
      <c r="A368" s="31">
        <v>2595</v>
      </c>
      <c r="B368" s="32" t="s">
        <v>658</v>
      </c>
      <c r="C368" s="31" t="s">
        <v>502</v>
      </c>
      <c r="D368" s="48">
        <f>VLOOKUP(A368,'Gastos Corrientes '!$A$4:D912,4,0)</f>
        <v>471000</v>
      </c>
      <c r="E368" s="48">
        <f>+VLOOKUP(A368,'Gastos Corrientes '!$A$4:E912,5,0)</f>
        <v>0</v>
      </c>
      <c r="F368" s="65">
        <f>+D368+E368</f>
        <v>471000</v>
      </c>
      <c r="G368" s="49">
        <v>172000</v>
      </c>
      <c r="H368" s="50"/>
      <c r="I368" s="50"/>
      <c r="J368" s="50"/>
      <c r="K368" s="65">
        <f>+G368+H368+I368+J368</f>
        <v>172000</v>
      </c>
      <c r="L368" s="51"/>
      <c r="M368" s="51"/>
      <c r="N368" s="65"/>
      <c r="O368" s="70">
        <f>+F368+K368</f>
        <v>643000</v>
      </c>
    </row>
    <row r="369" spans="1:15" ht="12.75">
      <c r="A369" s="31">
        <v>2596</v>
      </c>
      <c r="B369" s="32" t="s">
        <v>845</v>
      </c>
      <c r="C369" s="31" t="s">
        <v>495</v>
      </c>
      <c r="D369" s="48">
        <f>VLOOKUP(A369,'Gastos Corrientes '!$A$4:D913,4,0)</f>
        <v>0</v>
      </c>
      <c r="E369" s="48">
        <f>+VLOOKUP(A369,'Gastos Corrientes '!$A$4:E913,5,0)</f>
        <v>420000</v>
      </c>
      <c r="F369" s="65">
        <f>+D369+E369</f>
        <v>420000</v>
      </c>
      <c r="G369" s="49">
        <v>164000</v>
      </c>
      <c r="H369" s="50"/>
      <c r="I369" s="50"/>
      <c r="J369" s="50"/>
      <c r="K369" s="65">
        <f>+G369+H369+I369+J369</f>
        <v>164000</v>
      </c>
      <c r="L369" s="51"/>
      <c r="M369" s="51"/>
      <c r="N369" s="65"/>
      <c r="O369" s="70">
        <f>+F369+K369</f>
        <v>584000</v>
      </c>
    </row>
    <row r="370" spans="1:15" ht="12.75">
      <c r="A370" s="31">
        <v>2601</v>
      </c>
      <c r="B370" s="32" t="s">
        <v>114</v>
      </c>
      <c r="C370" s="31" t="s">
        <v>498</v>
      </c>
      <c r="D370" s="48"/>
      <c r="E370" s="48"/>
      <c r="F370" s="65"/>
      <c r="G370" s="49">
        <v>171000</v>
      </c>
      <c r="H370" s="50"/>
      <c r="I370" s="50"/>
      <c r="J370" s="50"/>
      <c r="K370" s="65">
        <f>+G370+H370+I370+J370</f>
        <v>171000</v>
      </c>
      <c r="L370" s="51"/>
      <c r="M370" s="51"/>
      <c r="N370" s="65"/>
      <c r="O370" s="70">
        <f>+F370+K370</f>
        <v>171000</v>
      </c>
    </row>
    <row r="371" spans="1:15" ht="12.75">
      <c r="A371" s="31">
        <v>2603</v>
      </c>
      <c r="B371" s="32" t="s">
        <v>110</v>
      </c>
      <c r="C371" s="31" t="s">
        <v>496</v>
      </c>
      <c r="D371" s="48"/>
      <c r="E371" s="48"/>
      <c r="F371" s="65"/>
      <c r="G371" s="49">
        <v>201000</v>
      </c>
      <c r="H371" s="50"/>
      <c r="I371" s="50"/>
      <c r="J371" s="50"/>
      <c r="K371" s="65">
        <f>+G371+H371+I371+J371</f>
        <v>201000</v>
      </c>
      <c r="L371" s="51"/>
      <c r="M371" s="51"/>
      <c r="N371" s="65"/>
      <c r="O371" s="70">
        <f>+F371+K371</f>
        <v>201000</v>
      </c>
    </row>
    <row r="372" spans="1:15" ht="12.75">
      <c r="A372" s="31">
        <v>2608</v>
      </c>
      <c r="B372" s="32" t="s">
        <v>777</v>
      </c>
      <c r="C372" s="31" t="s">
        <v>503</v>
      </c>
      <c r="D372" s="48"/>
      <c r="E372" s="48"/>
      <c r="F372" s="65"/>
      <c r="G372" s="49">
        <v>182000</v>
      </c>
      <c r="H372" s="50"/>
      <c r="I372" s="50"/>
      <c r="J372" s="50"/>
      <c r="K372" s="65">
        <f>+G372+H372+I372+J372</f>
        <v>182000</v>
      </c>
      <c r="L372" s="51"/>
      <c r="M372" s="51"/>
      <c r="N372" s="65"/>
      <c r="O372" s="70">
        <f>+F372+K372</f>
        <v>182000</v>
      </c>
    </row>
    <row r="373" spans="1:15" ht="12.75">
      <c r="A373" s="31">
        <v>2631</v>
      </c>
      <c r="B373" s="32" t="s">
        <v>661</v>
      </c>
      <c r="C373" s="31" t="s">
        <v>498</v>
      </c>
      <c r="D373" s="48">
        <f>VLOOKUP(A373,'Gastos Corrientes '!$A$4:D917,4,0)</f>
        <v>0</v>
      </c>
      <c r="E373" s="48">
        <f>+VLOOKUP(A373,'Gastos Corrientes '!$A$4:E917,5,0)</f>
        <v>595200</v>
      </c>
      <c r="F373" s="65">
        <f>+D373+E373</f>
        <v>595200</v>
      </c>
      <c r="G373" s="49">
        <v>171000</v>
      </c>
      <c r="H373" s="50"/>
      <c r="I373" s="50"/>
      <c r="J373" s="50"/>
      <c r="K373" s="65">
        <f>+G373+H373+I373+J373</f>
        <v>171000</v>
      </c>
      <c r="L373" s="51"/>
      <c r="M373" s="51"/>
      <c r="N373" s="65"/>
      <c r="O373" s="70">
        <f>+F373+K373</f>
        <v>766200</v>
      </c>
    </row>
    <row r="374" spans="1:15" ht="12.75">
      <c r="A374" s="31">
        <v>2639</v>
      </c>
      <c r="B374" s="32" t="s">
        <v>173</v>
      </c>
      <c r="C374" s="31" t="s">
        <v>512</v>
      </c>
      <c r="D374" s="48"/>
      <c r="E374" s="48"/>
      <c r="F374" s="65"/>
      <c r="G374" s="49">
        <v>170000</v>
      </c>
      <c r="H374" s="50"/>
      <c r="I374" s="50"/>
      <c r="J374" s="50"/>
      <c r="K374" s="65">
        <f>+G374+H374+I374+J374</f>
        <v>170000</v>
      </c>
      <c r="L374" s="51"/>
      <c r="M374" s="51"/>
      <c r="N374" s="65"/>
      <c r="O374" s="70">
        <f>+F374+K374</f>
        <v>170000</v>
      </c>
    </row>
    <row r="375" spans="1:15" ht="12.75">
      <c r="A375" s="31">
        <v>2642</v>
      </c>
      <c r="B375" s="32" t="s">
        <v>10</v>
      </c>
      <c r="C375" s="31" t="s">
        <v>498</v>
      </c>
      <c r="D375" s="48">
        <f>VLOOKUP(A375,'Gastos Corrientes '!$A$4:D919,4,0)</f>
        <v>0</v>
      </c>
      <c r="E375" s="48">
        <f>+VLOOKUP(A375,'Gastos Corrientes '!$A$4:E919,5,0)</f>
        <v>420000</v>
      </c>
      <c r="F375" s="65">
        <f>+D375+E375</f>
        <v>420000</v>
      </c>
      <c r="G375" s="49">
        <v>80400</v>
      </c>
      <c r="H375" s="50"/>
      <c r="I375" s="50"/>
      <c r="J375" s="50"/>
      <c r="K375" s="65">
        <f>+G375+H375+I375+J375</f>
        <v>80400</v>
      </c>
      <c r="L375" s="51"/>
      <c r="M375" s="51"/>
      <c r="N375" s="65"/>
      <c r="O375" s="70">
        <f>+F375+K375</f>
        <v>500400</v>
      </c>
    </row>
    <row r="376" spans="1:15" ht="12.75">
      <c r="A376" s="31">
        <v>2647</v>
      </c>
      <c r="B376" s="32" t="s">
        <v>117</v>
      </c>
      <c r="C376" s="31" t="s">
        <v>499</v>
      </c>
      <c r="D376" s="48">
        <f>VLOOKUP(A376,'Gastos Corrientes '!$A$4:D920,4,0)</f>
        <v>471000</v>
      </c>
      <c r="E376" s="48">
        <f>+VLOOKUP(A376,'Gastos Corrientes '!$A$4:E920,5,0)</f>
        <v>0</v>
      </c>
      <c r="F376" s="65">
        <f>+D376+E376</f>
        <v>471000</v>
      </c>
      <c r="G376" s="49">
        <v>173000</v>
      </c>
      <c r="H376" s="50"/>
      <c r="I376" s="50"/>
      <c r="J376" s="50"/>
      <c r="K376" s="65">
        <f>+G376+H376+I376+J376</f>
        <v>173000</v>
      </c>
      <c r="L376" s="51"/>
      <c r="M376" s="51"/>
      <c r="N376" s="65"/>
      <c r="O376" s="70">
        <f>+F376+K376</f>
        <v>644000</v>
      </c>
    </row>
    <row r="377" spans="1:15" ht="12.75">
      <c r="A377" s="31">
        <v>2655</v>
      </c>
      <c r="B377" s="32" t="s">
        <v>174</v>
      </c>
      <c r="C377" s="31" t="s">
        <v>498</v>
      </c>
      <c r="D377" s="48">
        <f>VLOOKUP(A377,'Gastos Corrientes '!$A$4:D921,4,0)</f>
        <v>595200</v>
      </c>
      <c r="E377" s="48">
        <f>+VLOOKUP(A377,'Gastos Corrientes '!$A$4:E921,5,0)</f>
        <v>0</v>
      </c>
      <c r="F377" s="65">
        <f>+D377+E377</f>
        <v>595200</v>
      </c>
      <c r="G377" s="49">
        <v>80400</v>
      </c>
      <c r="H377" s="50"/>
      <c r="I377" s="50"/>
      <c r="J377" s="50"/>
      <c r="K377" s="65">
        <f>+G377+H377+I377+J377</f>
        <v>80400</v>
      </c>
      <c r="L377" s="51"/>
      <c r="M377" s="51"/>
      <c r="N377" s="65"/>
      <c r="O377" s="70">
        <f>+F377+K377</f>
        <v>675600</v>
      </c>
    </row>
    <row r="378" spans="1:15" ht="12.75">
      <c r="A378" s="31">
        <v>2662</v>
      </c>
      <c r="B378" s="32" t="s">
        <v>175</v>
      </c>
      <c r="C378" s="31" t="s">
        <v>497</v>
      </c>
      <c r="D378" s="48">
        <f>VLOOKUP(A378,'Gastos Corrientes '!$A$4:D922,4,0)</f>
        <v>0</v>
      </c>
      <c r="E378" s="48">
        <f>+VLOOKUP(A378,'Gastos Corrientes '!$A$4:E922,5,0)</f>
        <v>595200</v>
      </c>
      <c r="F378" s="65">
        <f>+D378+E378</f>
        <v>595200</v>
      </c>
      <c r="G378" s="49">
        <v>135500</v>
      </c>
      <c r="H378" s="50"/>
      <c r="I378" s="50"/>
      <c r="J378" s="50"/>
      <c r="K378" s="65">
        <f>+G378+H378+I378+J378</f>
        <v>135500</v>
      </c>
      <c r="L378" s="51"/>
      <c r="M378" s="51"/>
      <c r="N378" s="65"/>
      <c r="O378" s="70">
        <f>+F378+K378</f>
        <v>730700</v>
      </c>
    </row>
    <row r="379" spans="1:15" ht="12.75">
      <c r="A379" s="31">
        <v>2675</v>
      </c>
      <c r="B379" s="32" t="s">
        <v>776</v>
      </c>
      <c r="C379" s="31" t="s">
        <v>494</v>
      </c>
      <c r="D379" s="48"/>
      <c r="E379" s="48"/>
      <c r="F379" s="65"/>
      <c r="G379" s="49">
        <v>128000</v>
      </c>
      <c r="H379" s="50"/>
      <c r="I379" s="50"/>
      <c r="J379" s="50"/>
      <c r="K379" s="65">
        <f>+G379+H379+I379+J379</f>
        <v>128000</v>
      </c>
      <c r="L379" s="51"/>
      <c r="M379" s="51"/>
      <c r="N379" s="65"/>
      <c r="O379" s="70">
        <f>+F379+K379</f>
        <v>128000</v>
      </c>
    </row>
    <row r="380" spans="1:15" ht="12.75">
      <c r="A380" s="31">
        <v>2676</v>
      </c>
      <c r="B380" s="32" t="s">
        <v>16</v>
      </c>
      <c r="C380" s="31" t="s">
        <v>497</v>
      </c>
      <c r="D380" s="48">
        <f>VLOOKUP(A380,'Gastos Corrientes '!$A$4:D924,4,0)</f>
        <v>595200</v>
      </c>
      <c r="E380" s="48">
        <f>+VLOOKUP(A380,'Gastos Corrientes '!$A$4:E924,5,0)</f>
        <v>0</v>
      </c>
      <c r="F380" s="65">
        <f>+D380+E380</f>
        <v>595200</v>
      </c>
      <c r="G380" s="49">
        <v>37400</v>
      </c>
      <c r="H380" s="50"/>
      <c r="I380" s="50"/>
      <c r="J380" s="50"/>
      <c r="K380" s="65">
        <f>+G380+H380+I380+J380</f>
        <v>37400</v>
      </c>
      <c r="L380" s="51"/>
      <c r="M380" s="51"/>
      <c r="N380" s="65"/>
      <c r="O380" s="70">
        <f>+F380+K380</f>
        <v>632600</v>
      </c>
    </row>
    <row r="381" spans="1:15" ht="12.75">
      <c r="A381" s="31">
        <v>2679</v>
      </c>
      <c r="B381" s="32" t="s">
        <v>710</v>
      </c>
      <c r="C381" s="31" t="s">
        <v>499</v>
      </c>
      <c r="D381" s="48"/>
      <c r="E381" s="48"/>
      <c r="F381" s="65"/>
      <c r="G381" s="49">
        <v>82400</v>
      </c>
      <c r="H381" s="50"/>
      <c r="I381" s="50"/>
      <c r="J381" s="50"/>
      <c r="K381" s="65">
        <f>+G381+H381+I381+J381</f>
        <v>82400</v>
      </c>
      <c r="L381" s="51"/>
      <c r="M381" s="51"/>
      <c r="N381" s="65"/>
      <c r="O381" s="70">
        <f>+F381+K381</f>
        <v>82400</v>
      </c>
    </row>
    <row r="382" spans="1:15" ht="12.75">
      <c r="A382" s="31">
        <v>2686</v>
      </c>
      <c r="B382" s="32" t="s">
        <v>176</v>
      </c>
      <c r="C382" s="31" t="s">
        <v>503</v>
      </c>
      <c r="D382" s="48"/>
      <c r="E382" s="48"/>
      <c r="F382" s="65"/>
      <c r="G382" s="49">
        <v>182000</v>
      </c>
      <c r="H382" s="50"/>
      <c r="I382" s="50"/>
      <c r="J382" s="50"/>
      <c r="K382" s="65">
        <f>+G382+H382+I382+J382</f>
        <v>182000</v>
      </c>
      <c r="L382" s="51"/>
      <c r="M382" s="51"/>
      <c r="N382" s="65"/>
      <c r="O382" s="70">
        <f>+F382+K382</f>
        <v>182000</v>
      </c>
    </row>
    <row r="383" spans="1:15" ht="12.75">
      <c r="A383" s="31">
        <v>2687</v>
      </c>
      <c r="B383" s="32" t="s">
        <v>177</v>
      </c>
      <c r="C383" s="31" t="s">
        <v>511</v>
      </c>
      <c r="D383" s="48"/>
      <c r="E383" s="48"/>
      <c r="F383" s="65"/>
      <c r="G383" s="49">
        <v>194000</v>
      </c>
      <c r="H383" s="50"/>
      <c r="I383" s="50"/>
      <c r="J383" s="50"/>
      <c r="K383" s="65">
        <f>+G383+H383+I383+J383</f>
        <v>194000</v>
      </c>
      <c r="L383" s="51"/>
      <c r="M383" s="51"/>
      <c r="N383" s="65"/>
      <c r="O383" s="70">
        <f>+F383+K383</f>
        <v>194000</v>
      </c>
    </row>
    <row r="384" spans="1:15" ht="12.75">
      <c r="A384" s="31">
        <v>2690</v>
      </c>
      <c r="B384" s="32" t="s">
        <v>8</v>
      </c>
      <c r="C384" s="31" t="s">
        <v>498</v>
      </c>
      <c r="D384" s="48">
        <f>VLOOKUP(A384,'Gastos Corrientes '!$A$4:D928,4,0)</f>
        <v>471000</v>
      </c>
      <c r="E384" s="48">
        <f>+VLOOKUP(A384,'Gastos Corrientes '!$A$4:E928,5,0)</f>
        <v>0</v>
      </c>
      <c r="F384" s="65">
        <f>+D384+E384</f>
        <v>471000</v>
      </c>
      <c r="G384" s="49">
        <v>171000</v>
      </c>
      <c r="H384" s="50"/>
      <c r="I384" s="50"/>
      <c r="J384" s="50"/>
      <c r="K384" s="65">
        <f>+G384+H384+I384+J384</f>
        <v>171000</v>
      </c>
      <c r="L384" s="51"/>
      <c r="M384" s="51"/>
      <c r="N384" s="65"/>
      <c r="O384" s="70">
        <f>+F384+K384</f>
        <v>642000</v>
      </c>
    </row>
    <row r="385" spans="1:15" ht="12.75">
      <c r="A385" s="31">
        <v>2691</v>
      </c>
      <c r="B385" s="32" t="s">
        <v>178</v>
      </c>
      <c r="C385" s="31" t="s">
        <v>497</v>
      </c>
      <c r="D385" s="48">
        <f>VLOOKUP(A385,'Gastos Corrientes '!$A$4:D929,4,0)</f>
        <v>0</v>
      </c>
      <c r="E385" s="48">
        <f>+VLOOKUP(A385,'Gastos Corrientes '!$A$4:E929,5,0)</f>
        <v>595200</v>
      </c>
      <c r="F385" s="65">
        <f>+D385+E385</f>
        <v>595200</v>
      </c>
      <c r="G385" s="49">
        <v>166000</v>
      </c>
      <c r="H385" s="50"/>
      <c r="I385" s="50"/>
      <c r="J385" s="50"/>
      <c r="K385" s="65">
        <f>+G385+H385+I385+J385</f>
        <v>166000</v>
      </c>
      <c r="L385" s="51"/>
      <c r="M385" s="51"/>
      <c r="N385" s="65"/>
      <c r="O385" s="70">
        <f>+F385+K385</f>
        <v>761200</v>
      </c>
    </row>
    <row r="386" spans="1:15" ht="12.75">
      <c r="A386" s="31">
        <v>2692</v>
      </c>
      <c r="B386" s="32" t="s">
        <v>179</v>
      </c>
      <c r="C386" s="31" t="s">
        <v>503</v>
      </c>
      <c r="D386" s="48"/>
      <c r="E386" s="48"/>
      <c r="F386" s="65"/>
      <c r="G386" s="49">
        <v>91400</v>
      </c>
      <c r="H386" s="50"/>
      <c r="I386" s="50"/>
      <c r="J386" s="50"/>
      <c r="K386" s="65">
        <f>+G386+H386+I386+J386</f>
        <v>91400</v>
      </c>
      <c r="L386" s="51"/>
      <c r="M386" s="51"/>
      <c r="N386" s="65"/>
      <c r="O386" s="70">
        <f>+F386+K386</f>
        <v>91400</v>
      </c>
    </row>
    <row r="387" spans="1:15" ht="12.75">
      <c r="A387" s="31">
        <v>2697</v>
      </c>
      <c r="B387" s="32" t="s">
        <v>180</v>
      </c>
      <c r="C387" s="31" t="s">
        <v>497</v>
      </c>
      <c r="D387" s="48">
        <f>VLOOKUP(A387,'Gastos Corrientes '!$A$4:D931,4,0)</f>
        <v>0</v>
      </c>
      <c r="E387" s="48">
        <f>+VLOOKUP(A387,'Gastos Corrientes '!$A$4:E931,5,0)</f>
        <v>595200</v>
      </c>
      <c r="F387" s="65">
        <f>+D387+E387</f>
        <v>595200</v>
      </c>
      <c r="G387" s="50"/>
      <c r="H387" s="50"/>
      <c r="I387" s="49">
        <v>166000</v>
      </c>
      <c r="J387" s="50"/>
      <c r="K387" s="65">
        <f>+G387+H387+I387+J387</f>
        <v>166000</v>
      </c>
      <c r="L387" s="51"/>
      <c r="M387" s="51"/>
      <c r="N387" s="65"/>
      <c r="O387" s="70">
        <f>+F387+K387</f>
        <v>761200</v>
      </c>
    </row>
    <row r="388" spans="1:15" ht="12.75">
      <c r="A388" s="31">
        <v>2722</v>
      </c>
      <c r="B388" s="32" t="s">
        <v>65</v>
      </c>
      <c r="C388" s="31" t="s">
        <v>498</v>
      </c>
      <c r="D388" s="48">
        <f>VLOOKUP(A388,'Gastos Corrientes '!$A$4:D932,4,0)</f>
        <v>420000</v>
      </c>
      <c r="E388" s="48">
        <f>+VLOOKUP(A388,'Gastos Corrientes '!$A$4:E932,5,0)</f>
        <v>0</v>
      </c>
      <c r="F388" s="65">
        <f>+D388+E388</f>
        <v>420000</v>
      </c>
      <c r="G388" s="49">
        <v>171000</v>
      </c>
      <c r="H388" s="50"/>
      <c r="I388" s="50"/>
      <c r="J388" s="50"/>
      <c r="K388" s="65">
        <f>+G388+H388+I388+J388</f>
        <v>171000</v>
      </c>
      <c r="L388" s="51"/>
      <c r="M388" s="51"/>
      <c r="N388" s="65"/>
      <c r="O388" s="70">
        <f>+F388+K388</f>
        <v>591000</v>
      </c>
    </row>
    <row r="389" spans="1:15" ht="12.75">
      <c r="A389" s="31">
        <v>2723</v>
      </c>
      <c r="B389" s="32" t="s">
        <v>181</v>
      </c>
      <c r="C389" s="31" t="s">
        <v>497</v>
      </c>
      <c r="D389" s="48">
        <f>VLOOKUP(A389,'Gastos Corrientes '!$A$4:D933,4,0)</f>
        <v>0</v>
      </c>
      <c r="E389" s="48">
        <f>+VLOOKUP(A389,'Gastos Corrientes '!$A$4:E933,5,0)</f>
        <v>595200</v>
      </c>
      <c r="F389" s="65">
        <f>+D389+E389</f>
        <v>595200</v>
      </c>
      <c r="G389" s="50"/>
      <c r="H389" s="50"/>
      <c r="I389" s="49">
        <v>135500</v>
      </c>
      <c r="J389" s="50"/>
      <c r="K389" s="65">
        <f>+G389+H389+I389+J389</f>
        <v>135500</v>
      </c>
      <c r="L389" s="51"/>
      <c r="M389" s="51"/>
      <c r="N389" s="65"/>
      <c r="O389" s="70">
        <f>+F389+K389</f>
        <v>730700</v>
      </c>
    </row>
    <row r="390" spans="1:15" ht="12.75">
      <c r="A390" s="31">
        <v>2729</v>
      </c>
      <c r="B390" s="32" t="s">
        <v>100</v>
      </c>
      <c r="C390" s="31" t="s">
        <v>497</v>
      </c>
      <c r="D390" s="48"/>
      <c r="E390" s="48"/>
      <c r="F390" s="65"/>
      <c r="G390" s="49">
        <v>166000</v>
      </c>
      <c r="H390" s="50"/>
      <c r="I390" s="50"/>
      <c r="J390" s="50"/>
      <c r="K390" s="65">
        <f>+G390+H390+I390+J390</f>
        <v>166000</v>
      </c>
      <c r="L390" s="51"/>
      <c r="M390" s="51"/>
      <c r="N390" s="65"/>
      <c r="O390" s="70">
        <f>+F390+K390</f>
        <v>166000</v>
      </c>
    </row>
    <row r="391" spans="1:15" ht="12.75">
      <c r="A391" s="31">
        <v>2737</v>
      </c>
      <c r="B391" s="32" t="s">
        <v>6</v>
      </c>
      <c r="C391" s="31" t="s">
        <v>492</v>
      </c>
      <c r="D391" s="48">
        <f>VLOOKUP(A391,'Gastos Corrientes '!$A$4:D935,4,0)</f>
        <v>0</v>
      </c>
      <c r="E391" s="48">
        <f>+VLOOKUP(A391,'Gastos Corrientes '!$A$4:E935,5,0)</f>
        <v>471000</v>
      </c>
      <c r="F391" s="65">
        <f>+D391+E391</f>
        <v>471000</v>
      </c>
      <c r="G391" s="49">
        <v>72400</v>
      </c>
      <c r="H391" s="50"/>
      <c r="I391" s="50"/>
      <c r="J391" s="50"/>
      <c r="K391" s="65">
        <f>+G391+H391+I391+J391</f>
        <v>72400</v>
      </c>
      <c r="L391" s="51"/>
      <c r="M391" s="51"/>
      <c r="N391" s="65"/>
      <c r="O391" s="70">
        <f>+F391+K391</f>
        <v>543400</v>
      </c>
    </row>
    <row r="392" spans="1:15" ht="12.75">
      <c r="A392" s="31">
        <v>2760</v>
      </c>
      <c r="B392" s="32" t="s">
        <v>182</v>
      </c>
      <c r="C392" s="31" t="s">
        <v>498</v>
      </c>
      <c r="D392" s="48"/>
      <c r="E392" s="48"/>
      <c r="F392" s="65"/>
      <c r="G392" s="49">
        <v>171000</v>
      </c>
      <c r="H392" s="50"/>
      <c r="I392" s="50"/>
      <c r="J392" s="50"/>
      <c r="K392" s="65">
        <f>+G392+H392+I392+J392</f>
        <v>171000</v>
      </c>
      <c r="L392" s="51"/>
      <c r="M392" s="51"/>
      <c r="N392" s="65"/>
      <c r="O392" s="70">
        <f>+F392+K392</f>
        <v>171000</v>
      </c>
    </row>
    <row r="393" spans="1:15" ht="12.75">
      <c r="A393" s="31">
        <v>2768</v>
      </c>
      <c r="B393" s="32" t="s">
        <v>11</v>
      </c>
      <c r="C393" s="31" t="s">
        <v>492</v>
      </c>
      <c r="D393" s="48"/>
      <c r="E393" s="48"/>
      <c r="F393" s="65"/>
      <c r="G393" s="49">
        <v>72400</v>
      </c>
      <c r="H393" s="50"/>
      <c r="I393" s="50"/>
      <c r="J393" s="50"/>
      <c r="K393" s="65">
        <f>+G393+H393+I393+J393</f>
        <v>72400</v>
      </c>
      <c r="L393" s="51"/>
      <c r="M393" s="51"/>
      <c r="N393" s="65"/>
      <c r="O393" s="70">
        <f>+F393+K393</f>
        <v>72400</v>
      </c>
    </row>
    <row r="394" spans="1:15" ht="12.75">
      <c r="A394" s="31">
        <v>2772</v>
      </c>
      <c r="B394" s="32" t="s">
        <v>95</v>
      </c>
      <c r="C394" s="31" t="s">
        <v>498</v>
      </c>
      <c r="D394" s="48">
        <f>VLOOKUP(A394,'Gastos Corrientes '!$A$4:D938,4,0)</f>
        <v>0</v>
      </c>
      <c r="E394" s="48">
        <f>+VLOOKUP(A394,'Gastos Corrientes '!$A$4:E938,5,0)</f>
        <v>471000</v>
      </c>
      <c r="F394" s="65">
        <f>+D394+E394</f>
        <v>471000</v>
      </c>
      <c r="G394" s="49">
        <v>80400</v>
      </c>
      <c r="H394" s="50"/>
      <c r="I394" s="50"/>
      <c r="J394" s="50"/>
      <c r="K394" s="65">
        <f>+G394+H394+I394+J394</f>
        <v>80400</v>
      </c>
      <c r="L394" s="51"/>
      <c r="M394" s="51"/>
      <c r="N394" s="65"/>
      <c r="O394" s="70">
        <f>+F394+K394</f>
        <v>551400</v>
      </c>
    </row>
    <row r="395" spans="1:15" ht="12.75">
      <c r="A395" s="31">
        <v>2776</v>
      </c>
      <c r="B395" s="32" t="s">
        <v>372</v>
      </c>
      <c r="C395" s="31" t="s">
        <v>492</v>
      </c>
      <c r="D395" s="48"/>
      <c r="E395" s="48"/>
      <c r="F395" s="65"/>
      <c r="G395" s="49">
        <v>163000</v>
      </c>
      <c r="H395" s="50"/>
      <c r="I395" s="50"/>
      <c r="J395" s="50"/>
      <c r="K395" s="65">
        <f>+G395+H395+I395+J395</f>
        <v>163000</v>
      </c>
      <c r="L395" s="51"/>
      <c r="M395" s="51"/>
      <c r="N395" s="65"/>
      <c r="O395" s="70">
        <f>+F395+K395</f>
        <v>163000</v>
      </c>
    </row>
    <row r="396" spans="1:15" ht="12.75">
      <c r="A396" s="31">
        <v>2789</v>
      </c>
      <c r="B396" s="32" t="s">
        <v>774</v>
      </c>
      <c r="C396" s="31" t="s">
        <v>497</v>
      </c>
      <c r="D396" s="48">
        <f>VLOOKUP(A396,'Gastos Corrientes '!$A$4:D940,4,0)</f>
        <v>0</v>
      </c>
      <c r="E396" s="48">
        <f>+VLOOKUP(A396,'Gastos Corrientes '!$A$4:E940,5,0)</f>
        <v>471000</v>
      </c>
      <c r="F396" s="65">
        <f>+D396+E396</f>
        <v>471000</v>
      </c>
      <c r="G396" s="49">
        <v>166000</v>
      </c>
      <c r="H396" s="50"/>
      <c r="I396" s="50"/>
      <c r="J396" s="50"/>
      <c r="K396" s="65">
        <f>+G396+H396+I396+J396</f>
        <v>166000</v>
      </c>
      <c r="L396" s="51"/>
      <c r="M396" s="51"/>
      <c r="N396" s="65"/>
      <c r="O396" s="70">
        <f>+F396+K396</f>
        <v>637000</v>
      </c>
    </row>
    <row r="397" spans="1:15" ht="12.75">
      <c r="A397" s="31">
        <v>2790</v>
      </c>
      <c r="B397" s="32" t="s">
        <v>88</v>
      </c>
      <c r="C397" s="31" t="s">
        <v>497</v>
      </c>
      <c r="D397" s="48">
        <f>VLOOKUP(A397,'Gastos Corrientes '!$A$4:D941,4,0)</f>
        <v>471000</v>
      </c>
      <c r="E397" s="48">
        <f>+VLOOKUP(A397,'Gastos Corrientes '!$A$4:E941,5,0)</f>
        <v>0</v>
      </c>
      <c r="F397" s="65">
        <f>+D397+E397</f>
        <v>471000</v>
      </c>
      <c r="G397" s="49">
        <v>77400</v>
      </c>
      <c r="H397" s="50"/>
      <c r="I397" s="50"/>
      <c r="J397" s="50"/>
      <c r="K397" s="65">
        <f>+G397+H397+I397+J397</f>
        <v>77400</v>
      </c>
      <c r="L397" s="51"/>
      <c r="M397" s="51"/>
      <c r="N397" s="65"/>
      <c r="O397" s="70">
        <f>+F397+K397</f>
        <v>548400</v>
      </c>
    </row>
    <row r="398" spans="1:15" ht="12.75">
      <c r="A398" s="31">
        <v>2794</v>
      </c>
      <c r="B398" s="32" t="s">
        <v>775</v>
      </c>
      <c r="C398" s="31" t="s">
        <v>492</v>
      </c>
      <c r="D398" s="48"/>
      <c r="E398" s="48"/>
      <c r="F398" s="65"/>
      <c r="G398" s="49">
        <v>72400</v>
      </c>
      <c r="H398" s="50"/>
      <c r="I398" s="50"/>
      <c r="J398" s="50"/>
      <c r="K398" s="65">
        <f>+G398+H398+I398+J398</f>
        <v>72400</v>
      </c>
      <c r="L398" s="51"/>
      <c r="M398" s="51"/>
      <c r="N398" s="65"/>
      <c r="O398" s="70">
        <f>+F398+K398</f>
        <v>72400</v>
      </c>
    </row>
    <row r="399" spans="1:15" ht="12.75">
      <c r="A399" s="31">
        <v>2803</v>
      </c>
      <c r="B399" s="32" t="s">
        <v>788</v>
      </c>
      <c r="C399" s="31" t="s">
        <v>499</v>
      </c>
      <c r="D399" s="48">
        <f>VLOOKUP(A399,'Gastos Corrientes '!$A$4:D943,4,0)</f>
        <v>0</v>
      </c>
      <c r="E399" s="48">
        <f>+VLOOKUP(A399,'Gastos Corrientes '!$A$4:E943,5,0)</f>
        <v>420000</v>
      </c>
      <c r="F399" s="65">
        <f>+D399+E399</f>
        <v>420000</v>
      </c>
      <c r="G399" s="49">
        <v>173000</v>
      </c>
      <c r="H399" s="50"/>
      <c r="I399" s="50"/>
      <c r="J399" s="50"/>
      <c r="K399" s="65">
        <f>+G399+H399+I399+J399</f>
        <v>173000</v>
      </c>
      <c r="L399" s="51"/>
      <c r="M399" s="51"/>
      <c r="N399" s="65"/>
      <c r="O399" s="70">
        <f>+F399+K399</f>
        <v>593000</v>
      </c>
    </row>
    <row r="400" spans="1:15" ht="12.75">
      <c r="A400" s="31">
        <v>2804</v>
      </c>
      <c r="B400" s="32" t="s">
        <v>374</v>
      </c>
      <c r="C400" s="31" t="s">
        <v>497</v>
      </c>
      <c r="D400" s="48"/>
      <c r="E400" s="48"/>
      <c r="F400" s="65"/>
      <c r="G400" s="49">
        <v>128000</v>
      </c>
      <c r="H400" s="50"/>
      <c r="I400" s="50"/>
      <c r="J400" s="50"/>
      <c r="K400" s="65">
        <f>+G400+H400+I400+J400</f>
        <v>128000</v>
      </c>
      <c r="L400" s="51"/>
      <c r="M400" s="51"/>
      <c r="N400" s="65"/>
      <c r="O400" s="70">
        <f>+F400+K400</f>
        <v>128000</v>
      </c>
    </row>
    <row r="401" spans="1:15" ht="12.75">
      <c r="A401" s="31">
        <v>2807</v>
      </c>
      <c r="B401" s="32" t="s">
        <v>375</v>
      </c>
      <c r="C401" s="31" t="s">
        <v>499</v>
      </c>
      <c r="D401" s="48"/>
      <c r="E401" s="48"/>
      <c r="F401" s="65"/>
      <c r="G401" s="49">
        <v>82400</v>
      </c>
      <c r="H401" s="50"/>
      <c r="I401" s="50"/>
      <c r="J401" s="50"/>
      <c r="K401" s="65">
        <f>+G401+H401+I401+J401</f>
        <v>82400</v>
      </c>
      <c r="L401" s="51"/>
      <c r="M401" s="51"/>
      <c r="N401" s="65"/>
      <c r="O401" s="70">
        <f>+F401+K401</f>
        <v>82400</v>
      </c>
    </row>
    <row r="402" spans="1:15" ht="12.75">
      <c r="A402" s="31">
        <v>2811</v>
      </c>
      <c r="B402" s="32" t="s">
        <v>3</v>
      </c>
      <c r="C402" s="31" t="s">
        <v>498</v>
      </c>
      <c r="D402" s="48"/>
      <c r="E402" s="48"/>
      <c r="F402" s="65"/>
      <c r="G402" s="49">
        <v>171000</v>
      </c>
      <c r="H402" s="50"/>
      <c r="I402" s="50"/>
      <c r="J402" s="50"/>
      <c r="K402" s="65">
        <f>+G402+H402+I402+J402</f>
        <v>171000</v>
      </c>
      <c r="L402" s="51"/>
      <c r="M402" s="51"/>
      <c r="N402" s="65"/>
      <c r="O402" s="70">
        <f>+F402+K402</f>
        <v>171000</v>
      </c>
    </row>
    <row r="403" spans="1:15" ht="12.75">
      <c r="A403" s="31">
        <v>2815</v>
      </c>
      <c r="B403" s="32" t="s">
        <v>10</v>
      </c>
      <c r="C403" s="31" t="s">
        <v>497</v>
      </c>
      <c r="D403" s="48">
        <f>VLOOKUP(A403,'Gastos Corrientes '!$A$4:D947,4,0)</f>
        <v>471000</v>
      </c>
      <c r="E403" s="48">
        <f>+VLOOKUP(A403,'Gastos Corrientes '!$A$4:E947,5,0)</f>
        <v>0</v>
      </c>
      <c r="F403" s="65">
        <f>+D403+E403</f>
        <v>471000</v>
      </c>
      <c r="G403" s="49">
        <v>135500</v>
      </c>
      <c r="H403" s="50"/>
      <c r="I403" s="50"/>
      <c r="J403" s="50"/>
      <c r="K403" s="65">
        <f>+G403+H403+I403+J403</f>
        <v>135500</v>
      </c>
      <c r="L403" s="51"/>
      <c r="M403" s="51"/>
      <c r="N403" s="65"/>
      <c r="O403" s="70">
        <f>+F403+K403</f>
        <v>606500</v>
      </c>
    </row>
    <row r="404" spans="1:15" ht="12.75">
      <c r="A404" s="31">
        <v>2828</v>
      </c>
      <c r="B404" s="32" t="s">
        <v>376</v>
      </c>
      <c r="C404" s="31" t="s">
        <v>494</v>
      </c>
      <c r="D404" s="48"/>
      <c r="E404" s="48"/>
      <c r="F404" s="65"/>
      <c r="G404" s="49">
        <v>128000</v>
      </c>
      <c r="H404" s="50"/>
      <c r="I404" s="50"/>
      <c r="J404" s="50"/>
      <c r="K404" s="65">
        <f>+G404+H404+I404+J404</f>
        <v>128000</v>
      </c>
      <c r="L404" s="51"/>
      <c r="M404" s="51"/>
      <c r="N404" s="65"/>
      <c r="O404" s="70">
        <f>+F404+K404</f>
        <v>128000</v>
      </c>
    </row>
    <row r="405" spans="1:15" ht="12.75">
      <c r="A405" s="31">
        <v>2830</v>
      </c>
      <c r="B405" s="32" t="s">
        <v>377</v>
      </c>
      <c r="C405" s="31" t="s">
        <v>497</v>
      </c>
      <c r="D405" s="48"/>
      <c r="E405" s="48"/>
      <c r="F405" s="65"/>
      <c r="G405" s="49">
        <v>128000</v>
      </c>
      <c r="H405" s="50"/>
      <c r="I405" s="50"/>
      <c r="J405" s="50"/>
      <c r="K405" s="65">
        <f>+G405+H405+I405+J405</f>
        <v>128000</v>
      </c>
      <c r="L405" s="51"/>
      <c r="M405" s="51"/>
      <c r="N405" s="65"/>
      <c r="O405" s="70">
        <f>+F405+K405</f>
        <v>128000</v>
      </c>
    </row>
    <row r="406" spans="1:15" ht="12.75">
      <c r="A406" s="31">
        <v>2831</v>
      </c>
      <c r="B406" s="32" t="s">
        <v>17</v>
      </c>
      <c r="C406" s="31" t="s">
        <v>498</v>
      </c>
      <c r="D406" s="48">
        <f>VLOOKUP(A406,'Gastos Corrientes '!$A$4:D950,4,0)</f>
        <v>471000</v>
      </c>
      <c r="E406" s="48">
        <f>+VLOOKUP(A406,'Gastos Corrientes '!$A$4:E950,5,0)</f>
        <v>0</v>
      </c>
      <c r="F406" s="65">
        <f>+D406+E406</f>
        <v>471000</v>
      </c>
      <c r="G406" s="49">
        <v>80400</v>
      </c>
      <c r="H406" s="50"/>
      <c r="I406" s="50"/>
      <c r="J406" s="50"/>
      <c r="K406" s="65">
        <f>+G406+H406+I406+J406</f>
        <v>80400</v>
      </c>
      <c r="L406" s="51"/>
      <c r="M406" s="51"/>
      <c r="N406" s="65"/>
      <c r="O406" s="70">
        <f>+F406+K406</f>
        <v>551400</v>
      </c>
    </row>
    <row r="407" spans="1:15" ht="12.75">
      <c r="A407" s="31">
        <v>2841</v>
      </c>
      <c r="B407" s="32" t="s">
        <v>773</v>
      </c>
      <c r="C407" s="31" t="s">
        <v>497</v>
      </c>
      <c r="D407" s="48">
        <f>VLOOKUP(A407,'Gastos Corrientes '!$A$4:D951,4,0)</f>
        <v>0</v>
      </c>
      <c r="E407" s="48">
        <f>+VLOOKUP(A407,'Gastos Corrientes '!$A$4:E951,5,0)</f>
        <v>471000</v>
      </c>
      <c r="F407" s="65">
        <f>+D407+E407</f>
        <v>471000</v>
      </c>
      <c r="G407" s="49">
        <v>77400</v>
      </c>
      <c r="H407" s="50"/>
      <c r="I407" s="50"/>
      <c r="J407" s="50"/>
      <c r="K407" s="65">
        <f>+G407+H407+I407+J407</f>
        <v>77400</v>
      </c>
      <c r="L407" s="51"/>
      <c r="M407" s="51"/>
      <c r="N407" s="65"/>
      <c r="O407" s="70">
        <f>+F407+K407</f>
        <v>548400</v>
      </c>
    </row>
    <row r="408" spans="1:15" ht="12.75">
      <c r="A408" s="31">
        <v>2843</v>
      </c>
      <c r="B408" s="32" t="s">
        <v>29</v>
      </c>
      <c r="C408" s="31" t="s">
        <v>497</v>
      </c>
      <c r="D408" s="48">
        <f>VLOOKUP(A408,'Gastos Corrientes '!$A$4:D952,4,0)</f>
        <v>471000</v>
      </c>
      <c r="E408" s="48">
        <f>+VLOOKUP(A408,'Gastos Corrientes '!$A$4:E952,5,0)</f>
        <v>0</v>
      </c>
      <c r="F408" s="65">
        <f>+D408+E408</f>
        <v>471000</v>
      </c>
      <c r="G408" s="49">
        <v>37400</v>
      </c>
      <c r="H408" s="50"/>
      <c r="I408" s="50"/>
      <c r="J408" s="50"/>
      <c r="K408" s="65">
        <f>+G408+H408+I408+J408</f>
        <v>37400</v>
      </c>
      <c r="L408" s="51"/>
      <c r="M408" s="51"/>
      <c r="N408" s="65"/>
      <c r="O408" s="70">
        <f>+F408+K408</f>
        <v>508400</v>
      </c>
    </row>
    <row r="409" spans="1:15" ht="12.75">
      <c r="A409" s="31">
        <v>2850</v>
      </c>
      <c r="B409" s="32" t="s">
        <v>185</v>
      </c>
      <c r="C409" s="31" t="s">
        <v>513</v>
      </c>
      <c r="D409" s="48"/>
      <c r="E409" s="48"/>
      <c r="F409" s="65"/>
      <c r="G409" s="49">
        <v>199000</v>
      </c>
      <c r="H409" s="50"/>
      <c r="I409" s="50"/>
      <c r="J409" s="50"/>
      <c r="K409" s="65">
        <f>+G409+H409+I409+J409</f>
        <v>199000</v>
      </c>
      <c r="L409" s="51"/>
      <c r="M409" s="51"/>
      <c r="N409" s="65"/>
      <c r="O409" s="70">
        <f>+F409+K409</f>
        <v>199000</v>
      </c>
    </row>
    <row r="410" spans="1:15" ht="12.75">
      <c r="A410" s="31">
        <v>2861</v>
      </c>
      <c r="B410" s="32" t="s">
        <v>655</v>
      </c>
      <c r="C410" s="31" t="s">
        <v>497</v>
      </c>
      <c r="D410" s="48">
        <f>VLOOKUP(A410,'Gastos Corrientes '!$A$4:D954,4,0)</f>
        <v>471000</v>
      </c>
      <c r="E410" s="48">
        <f>+VLOOKUP(A410,'Gastos Corrientes '!$A$4:E954,5,0)</f>
        <v>0</v>
      </c>
      <c r="F410" s="65">
        <f>+D410+E410</f>
        <v>471000</v>
      </c>
      <c r="G410" s="49">
        <v>166000</v>
      </c>
      <c r="H410" s="50"/>
      <c r="I410" s="50"/>
      <c r="J410" s="50"/>
      <c r="K410" s="65">
        <f>+G410+H410+I410+J410</f>
        <v>166000</v>
      </c>
      <c r="L410" s="51"/>
      <c r="M410" s="51"/>
      <c r="N410" s="65"/>
      <c r="O410" s="70">
        <f>+F410+K410</f>
        <v>637000</v>
      </c>
    </row>
    <row r="411" spans="1:15" ht="12.75">
      <c r="A411" s="31">
        <v>2862</v>
      </c>
      <c r="B411" s="32" t="s">
        <v>679</v>
      </c>
      <c r="C411" s="31" t="s">
        <v>495</v>
      </c>
      <c r="D411" s="48">
        <f>VLOOKUP(A411,'Gastos Corrientes '!$A$4:D955,4,0)</f>
        <v>420000</v>
      </c>
      <c r="E411" s="48">
        <f>+VLOOKUP(A411,'Gastos Corrientes '!$A$4:E955,5,0)</f>
        <v>0</v>
      </c>
      <c r="F411" s="65">
        <f>+D411+E411</f>
        <v>420000</v>
      </c>
      <c r="G411" s="49">
        <v>164000</v>
      </c>
      <c r="H411" s="50"/>
      <c r="I411" s="50"/>
      <c r="J411" s="50"/>
      <c r="K411" s="65">
        <f>+G411+H411+I411+J411</f>
        <v>164000</v>
      </c>
      <c r="L411" s="51"/>
      <c r="M411" s="51"/>
      <c r="N411" s="65"/>
      <c r="O411" s="70">
        <f>+F411+K411</f>
        <v>584000</v>
      </c>
    </row>
    <row r="412" spans="1:15" ht="12.75">
      <c r="A412" s="31">
        <v>2866</v>
      </c>
      <c r="B412" s="32" t="s">
        <v>65</v>
      </c>
      <c r="C412" s="31" t="s">
        <v>492</v>
      </c>
      <c r="D412" s="48">
        <f>VLOOKUP(A412,'Gastos Corrientes '!$A$4:D956,4,0)</f>
        <v>0</v>
      </c>
      <c r="E412" s="48">
        <f>+VLOOKUP(A412,'Gastos Corrientes '!$A$4:E956,5,0)</f>
        <v>420000</v>
      </c>
      <c r="F412" s="65">
        <f>+D412+E412</f>
        <v>420000</v>
      </c>
      <c r="G412" s="49">
        <v>72400</v>
      </c>
      <c r="H412" s="50"/>
      <c r="I412" s="50"/>
      <c r="J412" s="50"/>
      <c r="K412" s="65">
        <f>+G412+H412+I412+J412</f>
        <v>72400</v>
      </c>
      <c r="L412" s="51"/>
      <c r="M412" s="51"/>
      <c r="N412" s="65"/>
      <c r="O412" s="70">
        <f>+F412+K412</f>
        <v>492400</v>
      </c>
    </row>
    <row r="413" spans="1:15" ht="12.75">
      <c r="A413" s="31">
        <v>2867</v>
      </c>
      <c r="B413" s="32" t="s">
        <v>657</v>
      </c>
      <c r="C413" s="31" t="s">
        <v>498</v>
      </c>
      <c r="D413" s="48">
        <f>VLOOKUP(A413,'Gastos Corrientes '!$A$4:D957,4,0)</f>
        <v>471000</v>
      </c>
      <c r="E413" s="48">
        <f>+VLOOKUP(A413,'Gastos Corrientes '!$A$4:E957,5,0)</f>
        <v>0</v>
      </c>
      <c r="F413" s="65">
        <f>+D413+E413</f>
        <v>471000</v>
      </c>
      <c r="G413" s="49">
        <v>171000</v>
      </c>
      <c r="H413" s="50"/>
      <c r="I413" s="50"/>
      <c r="J413" s="50"/>
      <c r="K413" s="65">
        <f>+G413+H413+I413+J413</f>
        <v>171000</v>
      </c>
      <c r="L413" s="51"/>
      <c r="M413" s="51"/>
      <c r="N413" s="65"/>
      <c r="O413" s="70">
        <f>+F413+K413</f>
        <v>642000</v>
      </c>
    </row>
    <row r="414" spans="1:15" ht="12.75">
      <c r="A414" s="31">
        <v>2870</v>
      </c>
      <c r="B414" s="32" t="s">
        <v>186</v>
      </c>
      <c r="C414" s="31" t="s">
        <v>497</v>
      </c>
      <c r="D414" s="48">
        <f>VLOOKUP(A414,'Gastos Corrientes '!$A$4:D958,4,0)</f>
        <v>0</v>
      </c>
      <c r="E414" s="48">
        <f>+VLOOKUP(A414,'Gastos Corrientes '!$A$4:E958,5,0)</f>
        <v>471000</v>
      </c>
      <c r="F414" s="65">
        <f>+D414+E414</f>
        <v>471000</v>
      </c>
      <c r="G414" s="49">
        <v>37400</v>
      </c>
      <c r="H414" s="50"/>
      <c r="I414" s="50"/>
      <c r="J414" s="50"/>
      <c r="K414" s="65">
        <f>+G414+H414+I414+J414</f>
        <v>37400</v>
      </c>
      <c r="L414" s="51"/>
      <c r="M414" s="51"/>
      <c r="N414" s="65"/>
      <c r="O414" s="70">
        <f>+F414+K414</f>
        <v>508400</v>
      </c>
    </row>
    <row r="415" spans="1:15" ht="12.75">
      <c r="A415" s="31">
        <v>2872</v>
      </c>
      <c r="B415" s="32" t="s">
        <v>709</v>
      </c>
      <c r="C415" s="31" t="s">
        <v>497</v>
      </c>
      <c r="D415" s="48"/>
      <c r="E415" s="48"/>
      <c r="F415" s="65"/>
      <c r="G415" s="49">
        <v>166000</v>
      </c>
      <c r="H415" s="50"/>
      <c r="I415" s="50"/>
      <c r="J415" s="50"/>
      <c r="K415" s="65">
        <f>+G415+H415+I415+J415</f>
        <v>166000</v>
      </c>
      <c r="L415" s="51"/>
      <c r="M415" s="51"/>
      <c r="N415" s="65"/>
      <c r="O415" s="70">
        <f>+F415+K415</f>
        <v>166000</v>
      </c>
    </row>
    <row r="416" spans="1:15" ht="12.75">
      <c r="A416" s="31">
        <v>2875</v>
      </c>
      <c r="B416" s="32" t="s">
        <v>63</v>
      </c>
      <c r="C416" s="31" t="s">
        <v>500</v>
      </c>
      <c r="D416" s="48"/>
      <c r="E416" s="48"/>
      <c r="F416" s="65"/>
      <c r="G416" s="49">
        <v>85400</v>
      </c>
      <c r="H416" s="50"/>
      <c r="I416" s="50"/>
      <c r="J416" s="50"/>
      <c r="K416" s="65">
        <f>+G416+H416+I416+J416</f>
        <v>85400</v>
      </c>
      <c r="L416" s="51"/>
      <c r="M416" s="51"/>
      <c r="N416" s="65"/>
      <c r="O416" s="70">
        <f>+F416+K416</f>
        <v>85400</v>
      </c>
    </row>
    <row r="417" spans="1:15" ht="12.75">
      <c r="A417" s="31">
        <v>2883</v>
      </c>
      <c r="B417" s="32" t="s">
        <v>183</v>
      </c>
      <c r="C417" s="31" t="s">
        <v>498</v>
      </c>
      <c r="D417" s="48">
        <f>VLOOKUP(A417,'Gastos Corrientes '!$A$4:D961,4,0)</f>
        <v>0</v>
      </c>
      <c r="E417" s="48">
        <f>+VLOOKUP(A417,'Gastos Corrientes '!$A$4:E961,5,0)</f>
        <v>471000</v>
      </c>
      <c r="F417" s="65">
        <f>+D417+E417</f>
        <v>471000</v>
      </c>
      <c r="G417" s="49">
        <v>171000</v>
      </c>
      <c r="H417" s="50"/>
      <c r="I417" s="50"/>
      <c r="J417" s="50"/>
      <c r="K417" s="65">
        <f>+G417+H417+I417+J417</f>
        <v>171000</v>
      </c>
      <c r="L417" s="51"/>
      <c r="M417" s="51"/>
      <c r="N417" s="65"/>
      <c r="O417" s="70">
        <f>+F417+K417</f>
        <v>642000</v>
      </c>
    </row>
    <row r="418" spans="1:15" ht="12.75">
      <c r="A418" s="31">
        <v>2884</v>
      </c>
      <c r="B418" s="32" t="s">
        <v>187</v>
      </c>
      <c r="C418" s="31" t="s">
        <v>492</v>
      </c>
      <c r="D418" s="48">
        <f>VLOOKUP(A418,'Gastos Corrientes '!$A$4:D962,4,0)</f>
        <v>471000</v>
      </c>
      <c r="E418" s="48">
        <f>+VLOOKUP(A418,'Gastos Corrientes '!$A$4:E962,5,0)</f>
        <v>0</v>
      </c>
      <c r="F418" s="65">
        <f>+D418+E418</f>
        <v>471000</v>
      </c>
      <c r="G418" s="49">
        <v>163000</v>
      </c>
      <c r="H418" s="50"/>
      <c r="I418" s="50"/>
      <c r="J418" s="50"/>
      <c r="K418" s="65">
        <f>+G418+H418+I418+J418</f>
        <v>163000</v>
      </c>
      <c r="L418" s="51"/>
      <c r="M418" s="51"/>
      <c r="N418" s="65"/>
      <c r="O418" s="70">
        <f>+F418+K418</f>
        <v>634000</v>
      </c>
    </row>
    <row r="419" spans="1:15" ht="12.75">
      <c r="A419" s="31">
        <v>2887</v>
      </c>
      <c r="B419" s="32" t="s">
        <v>55</v>
      </c>
      <c r="C419" s="31" t="s">
        <v>497</v>
      </c>
      <c r="D419" s="48"/>
      <c r="E419" s="48"/>
      <c r="F419" s="65"/>
      <c r="G419" s="49">
        <v>166000</v>
      </c>
      <c r="H419" s="50"/>
      <c r="I419" s="50"/>
      <c r="J419" s="50"/>
      <c r="K419" s="65">
        <f>+G419+H419+I419+J419</f>
        <v>166000</v>
      </c>
      <c r="L419" s="51"/>
      <c r="M419" s="51"/>
      <c r="N419" s="65"/>
      <c r="O419" s="70">
        <f>+F419+K419</f>
        <v>166000</v>
      </c>
    </row>
    <row r="420" spans="1:15" ht="12.75">
      <c r="A420" s="31">
        <v>2891</v>
      </c>
      <c r="B420" s="32" t="s">
        <v>65</v>
      </c>
      <c r="C420" s="31" t="s">
        <v>496</v>
      </c>
      <c r="D420" s="48"/>
      <c r="E420" s="48"/>
      <c r="F420" s="65"/>
      <c r="G420" s="49">
        <v>110400</v>
      </c>
      <c r="H420" s="50"/>
      <c r="I420" s="50"/>
      <c r="J420" s="50"/>
      <c r="K420" s="65">
        <f>+G420+H420+I420+J420</f>
        <v>110400</v>
      </c>
      <c r="L420" s="51"/>
      <c r="M420" s="51"/>
      <c r="N420" s="65"/>
      <c r="O420" s="70">
        <f>+F420+K420</f>
        <v>110400</v>
      </c>
    </row>
    <row r="421" spans="1:15" ht="12.75">
      <c r="A421" s="31">
        <v>2906</v>
      </c>
      <c r="B421" s="32" t="s">
        <v>188</v>
      </c>
      <c r="C421" s="31" t="s">
        <v>496</v>
      </c>
      <c r="D421" s="48"/>
      <c r="E421" s="48"/>
      <c r="F421" s="65"/>
      <c r="G421" s="49">
        <v>201000</v>
      </c>
      <c r="H421" s="50"/>
      <c r="I421" s="50"/>
      <c r="J421" s="50"/>
      <c r="K421" s="65">
        <f>+G421+H421+I421+J421</f>
        <v>201000</v>
      </c>
      <c r="L421" s="51"/>
      <c r="M421" s="51"/>
      <c r="N421" s="65"/>
      <c r="O421" s="70">
        <f>+F421+K421</f>
        <v>201000</v>
      </c>
    </row>
    <row r="422" spans="1:15" ht="12.75">
      <c r="A422" s="31">
        <v>2907</v>
      </c>
      <c r="B422" s="32" t="s">
        <v>772</v>
      </c>
      <c r="C422" s="31" t="s">
        <v>503</v>
      </c>
      <c r="D422" s="48">
        <f>VLOOKUP(A422,'Gastos Corrientes '!$A$4:D966,4,0)</f>
        <v>0</v>
      </c>
      <c r="E422" s="48">
        <f>+VLOOKUP(A422,'Gastos Corrientes '!$A$4:E966,5,0)</f>
        <v>471000</v>
      </c>
      <c r="F422" s="65">
        <f>+D422+E422</f>
        <v>471000</v>
      </c>
      <c r="G422" s="49">
        <v>182000</v>
      </c>
      <c r="H422" s="50"/>
      <c r="I422" s="50"/>
      <c r="J422" s="50"/>
      <c r="K422" s="65">
        <f>+G422+H422+I422+J422</f>
        <v>182000</v>
      </c>
      <c r="L422" s="51"/>
      <c r="M422" s="51"/>
      <c r="N422" s="65"/>
      <c r="O422" s="70">
        <f>+F422+K422</f>
        <v>653000</v>
      </c>
    </row>
    <row r="423" spans="1:15" ht="12.75">
      <c r="A423" s="31">
        <v>2913</v>
      </c>
      <c r="B423" s="32" t="s">
        <v>190</v>
      </c>
      <c r="C423" s="31" t="s">
        <v>498</v>
      </c>
      <c r="D423" s="48">
        <f>VLOOKUP(A423,'Gastos Corrientes '!$A$4:D967,4,0)</f>
        <v>0</v>
      </c>
      <c r="E423" s="48">
        <f>+VLOOKUP(A423,'Gastos Corrientes '!$A$4:E967,5,0)</f>
        <v>595200</v>
      </c>
      <c r="F423" s="65">
        <f>+D423+E423</f>
        <v>595200</v>
      </c>
      <c r="G423" s="49">
        <v>80400</v>
      </c>
      <c r="H423" s="50"/>
      <c r="I423" s="50"/>
      <c r="J423" s="50"/>
      <c r="K423" s="65">
        <f>+G423+H423+I423+J423</f>
        <v>80400</v>
      </c>
      <c r="L423" s="51"/>
      <c r="M423" s="51"/>
      <c r="N423" s="65"/>
      <c r="O423" s="70">
        <f>+F423+K423</f>
        <v>675600</v>
      </c>
    </row>
    <row r="424" spans="1:15" ht="12.75">
      <c r="A424" s="31">
        <v>2914</v>
      </c>
      <c r="B424" s="32" t="s">
        <v>191</v>
      </c>
      <c r="C424" s="31" t="s">
        <v>497</v>
      </c>
      <c r="D424" s="48">
        <f>VLOOKUP(A424,'Gastos Corrientes '!$A$4:D968,4,0)</f>
        <v>0</v>
      </c>
      <c r="E424" s="48">
        <f>+VLOOKUP(A424,'Gastos Corrientes '!$A$4:E968,5,0)</f>
        <v>471000</v>
      </c>
      <c r="F424" s="65">
        <f>+D424+E424</f>
        <v>471000</v>
      </c>
      <c r="G424" s="49">
        <v>168000</v>
      </c>
      <c r="H424" s="50"/>
      <c r="I424" s="50"/>
      <c r="J424" s="50"/>
      <c r="K424" s="65">
        <f>+G424+H424+I424+J424</f>
        <v>168000</v>
      </c>
      <c r="L424" s="51"/>
      <c r="M424" s="51"/>
      <c r="N424" s="65"/>
      <c r="O424" s="70">
        <f>+F424+K424</f>
        <v>639000</v>
      </c>
    </row>
    <row r="425" spans="1:15" ht="12.75">
      <c r="A425" s="31">
        <v>2922</v>
      </c>
      <c r="B425" s="32" t="s">
        <v>192</v>
      </c>
      <c r="C425" s="31" t="s">
        <v>496</v>
      </c>
      <c r="D425" s="48">
        <f>VLOOKUP(A425,'Gastos Corrientes '!$A$4:D969,4,0)</f>
        <v>471000</v>
      </c>
      <c r="E425" s="48">
        <f>+VLOOKUP(A425,'Gastos Corrientes '!$A$4:E969,5,0)</f>
        <v>0</v>
      </c>
      <c r="F425" s="65">
        <f>+D425+E425</f>
        <v>471000</v>
      </c>
      <c r="G425" s="49">
        <v>201000</v>
      </c>
      <c r="H425" s="50"/>
      <c r="I425" s="50"/>
      <c r="J425" s="50"/>
      <c r="K425" s="65">
        <f>+G425+H425+I425+J425</f>
        <v>201000</v>
      </c>
      <c r="L425" s="51"/>
      <c r="M425" s="51"/>
      <c r="N425" s="65"/>
      <c r="O425" s="70">
        <f>+F425+K425</f>
        <v>672000</v>
      </c>
    </row>
    <row r="426" spans="1:15" ht="12.75">
      <c r="A426" s="31">
        <v>2924</v>
      </c>
      <c r="B426" s="32" t="s">
        <v>17</v>
      </c>
      <c r="C426" s="31" t="s">
        <v>492</v>
      </c>
      <c r="D426" s="48">
        <f>VLOOKUP(A426,'Gastos Corrientes '!$A$4:D970,4,0)</f>
        <v>471000</v>
      </c>
      <c r="E426" s="48">
        <f>+VLOOKUP(A426,'Gastos Corrientes '!$A$4:E970,5,0)</f>
        <v>0</v>
      </c>
      <c r="F426" s="65">
        <f>+D426+E426</f>
        <v>471000</v>
      </c>
      <c r="G426" s="49">
        <v>163000</v>
      </c>
      <c r="H426" s="50"/>
      <c r="I426" s="50"/>
      <c r="J426" s="50"/>
      <c r="K426" s="65">
        <f>+G426+H426+I426+J426</f>
        <v>163000</v>
      </c>
      <c r="L426" s="51"/>
      <c r="M426" s="51"/>
      <c r="N426" s="65"/>
      <c r="O426" s="70">
        <f>+F426+K426</f>
        <v>634000</v>
      </c>
    </row>
    <row r="427" spans="1:15" ht="12.75">
      <c r="A427" s="31">
        <v>2926</v>
      </c>
      <c r="B427" s="32" t="s">
        <v>193</v>
      </c>
      <c r="C427" s="31" t="s">
        <v>496</v>
      </c>
      <c r="D427" s="48"/>
      <c r="E427" s="48"/>
      <c r="F427" s="65"/>
      <c r="G427" s="49">
        <v>201000</v>
      </c>
      <c r="H427" s="50"/>
      <c r="I427" s="50"/>
      <c r="J427" s="50"/>
      <c r="K427" s="65">
        <f>+G427+H427+I427+J427</f>
        <v>201000</v>
      </c>
      <c r="L427" s="51"/>
      <c r="M427" s="51"/>
      <c r="N427" s="65"/>
      <c r="O427" s="70">
        <f>+F427+K427</f>
        <v>201000</v>
      </c>
    </row>
    <row r="428" spans="1:15" ht="12.75">
      <c r="A428" s="31">
        <v>2927</v>
      </c>
      <c r="B428" s="32" t="s">
        <v>194</v>
      </c>
      <c r="C428" s="31" t="s">
        <v>498</v>
      </c>
      <c r="D428" s="48">
        <f>VLOOKUP(A428,'Gastos Corrientes '!$A$4:D972,4,0)</f>
        <v>471000</v>
      </c>
      <c r="E428" s="48">
        <f>+VLOOKUP(A428,'Gastos Corrientes '!$A$4:E972,5,0)</f>
        <v>0</v>
      </c>
      <c r="F428" s="65">
        <f>+D428+E428</f>
        <v>471000</v>
      </c>
      <c r="G428" s="49">
        <v>80400</v>
      </c>
      <c r="H428" s="50"/>
      <c r="I428" s="50"/>
      <c r="J428" s="50"/>
      <c r="K428" s="65">
        <f>+G428+H428+I428+J428</f>
        <v>80400</v>
      </c>
      <c r="L428" s="51"/>
      <c r="M428" s="51"/>
      <c r="N428" s="65"/>
      <c r="O428" s="70">
        <f>+F428+K428</f>
        <v>551400</v>
      </c>
    </row>
    <row r="429" spans="1:15" ht="12.75">
      <c r="A429" s="31">
        <v>2941</v>
      </c>
      <c r="B429" s="32" t="s">
        <v>841</v>
      </c>
      <c r="C429" s="31" t="s">
        <v>498</v>
      </c>
      <c r="D429" s="48">
        <f>VLOOKUP(A429,'Gastos Corrientes '!$A$4:D973,4,0)</f>
        <v>0</v>
      </c>
      <c r="E429" s="48">
        <f>+VLOOKUP(A429,'Gastos Corrientes '!$A$4:E973,5,0)</f>
        <v>420000</v>
      </c>
      <c r="F429" s="65">
        <f>+D429+E429</f>
        <v>420000</v>
      </c>
      <c r="G429" s="49">
        <v>171000</v>
      </c>
      <c r="H429" s="50"/>
      <c r="I429" s="50"/>
      <c r="J429" s="50"/>
      <c r="K429" s="65">
        <f>+G429+H429+I429+J429</f>
        <v>171000</v>
      </c>
      <c r="L429" s="51"/>
      <c r="M429" s="51"/>
      <c r="N429" s="65"/>
      <c r="O429" s="70">
        <f>+F429+K429</f>
        <v>591000</v>
      </c>
    </row>
    <row r="430" spans="1:15" ht="12.75">
      <c r="A430" s="31">
        <v>2944</v>
      </c>
      <c r="B430" s="32" t="s">
        <v>198</v>
      </c>
      <c r="C430" s="31" t="s">
        <v>508</v>
      </c>
      <c r="D430" s="48">
        <f>VLOOKUP(A430,'Gastos Corrientes '!$A$4:D974,4,0)</f>
        <v>420000</v>
      </c>
      <c r="E430" s="48">
        <f>+VLOOKUP(A430,'Gastos Corrientes '!$A$4:E974,5,0)</f>
        <v>0</v>
      </c>
      <c r="F430" s="65">
        <f>+D430+E430</f>
        <v>420000</v>
      </c>
      <c r="G430" s="49">
        <v>182000</v>
      </c>
      <c r="H430" s="50"/>
      <c r="I430" s="50"/>
      <c r="J430" s="50"/>
      <c r="K430" s="65">
        <f>+G430+H430+I430+J430</f>
        <v>182000</v>
      </c>
      <c r="L430" s="51"/>
      <c r="M430" s="51"/>
      <c r="N430" s="65"/>
      <c r="O430" s="70">
        <f>+F430+K430</f>
        <v>602000</v>
      </c>
    </row>
    <row r="431" spans="1:15" ht="12.75">
      <c r="A431" s="31">
        <v>2945</v>
      </c>
      <c r="B431" s="32" t="s">
        <v>199</v>
      </c>
      <c r="C431" s="31" t="s">
        <v>498</v>
      </c>
      <c r="D431" s="48"/>
      <c r="E431" s="48"/>
      <c r="F431" s="65"/>
      <c r="G431" s="49">
        <v>80400</v>
      </c>
      <c r="H431" s="50"/>
      <c r="I431" s="50"/>
      <c r="J431" s="50"/>
      <c r="K431" s="65">
        <f>+G431+H431+I431+J431</f>
        <v>80400</v>
      </c>
      <c r="L431" s="51"/>
      <c r="M431" s="51"/>
      <c r="N431" s="65"/>
      <c r="O431" s="70">
        <f>+F431+K431</f>
        <v>80400</v>
      </c>
    </row>
    <row r="432" spans="1:15" ht="12.75">
      <c r="A432" s="31">
        <v>2946</v>
      </c>
      <c r="B432" s="32" t="s">
        <v>200</v>
      </c>
      <c r="C432" s="31" t="s">
        <v>498</v>
      </c>
      <c r="D432" s="48">
        <f>VLOOKUP(A432,'Gastos Corrientes '!$A$4:D976,4,0)</f>
        <v>0</v>
      </c>
      <c r="E432" s="48">
        <f>+VLOOKUP(A432,'Gastos Corrientes '!$A$4:E976,5,0)</f>
        <v>420000</v>
      </c>
      <c r="F432" s="65">
        <f>+D432+E432</f>
        <v>420000</v>
      </c>
      <c r="G432" s="49">
        <v>80400</v>
      </c>
      <c r="H432" s="50"/>
      <c r="I432" s="50"/>
      <c r="J432" s="50"/>
      <c r="K432" s="65">
        <f>+G432+H432+I432+J432</f>
        <v>80400</v>
      </c>
      <c r="L432" s="51"/>
      <c r="M432" s="51"/>
      <c r="N432" s="65"/>
      <c r="O432" s="70">
        <f>+F432+K432</f>
        <v>500400</v>
      </c>
    </row>
    <row r="433" spans="1:15" ht="12.75">
      <c r="A433" s="31">
        <v>2950</v>
      </c>
      <c r="B433" s="32" t="s">
        <v>201</v>
      </c>
      <c r="C433" s="31" t="s">
        <v>508</v>
      </c>
      <c r="D433" s="48">
        <f>VLOOKUP(A433,'Gastos Corrientes '!$A$4:D977,4,0)</f>
        <v>471000</v>
      </c>
      <c r="E433" s="48">
        <f>+VLOOKUP(A433,'Gastos Corrientes '!$A$4:E977,5,0)</f>
        <v>0</v>
      </c>
      <c r="F433" s="65">
        <f>+D433+E433</f>
        <v>471000</v>
      </c>
      <c r="G433" s="49">
        <v>182000</v>
      </c>
      <c r="H433" s="50"/>
      <c r="I433" s="50"/>
      <c r="J433" s="50"/>
      <c r="K433" s="65">
        <f>+G433+H433+I433+J433</f>
        <v>182000</v>
      </c>
      <c r="L433" s="51"/>
      <c r="M433" s="51"/>
      <c r="N433" s="65"/>
      <c r="O433" s="70">
        <f>+F433+K433</f>
        <v>653000</v>
      </c>
    </row>
    <row r="434" spans="1:15" ht="12.75">
      <c r="A434" s="31">
        <v>2951</v>
      </c>
      <c r="B434" s="32" t="s">
        <v>703</v>
      </c>
      <c r="C434" s="31" t="s">
        <v>498</v>
      </c>
      <c r="D434" s="48"/>
      <c r="E434" s="48"/>
      <c r="F434" s="65"/>
      <c r="G434" s="49">
        <v>80400</v>
      </c>
      <c r="H434" s="50"/>
      <c r="I434" s="50"/>
      <c r="J434" s="50"/>
      <c r="K434" s="65">
        <f>+G434+H434+I434+J434</f>
        <v>80400</v>
      </c>
      <c r="L434" s="51"/>
      <c r="M434" s="51"/>
      <c r="N434" s="65"/>
      <c r="O434" s="70">
        <f>+F434+K434</f>
        <v>80400</v>
      </c>
    </row>
    <row r="435" spans="1:15" ht="12.75">
      <c r="A435" s="31">
        <v>2968</v>
      </c>
      <c r="B435" s="32" t="s">
        <v>202</v>
      </c>
      <c r="C435" s="31" t="s">
        <v>496</v>
      </c>
      <c r="D435" s="48"/>
      <c r="E435" s="48"/>
      <c r="F435" s="65"/>
      <c r="G435" s="49">
        <v>201000</v>
      </c>
      <c r="H435" s="50"/>
      <c r="I435" s="50"/>
      <c r="J435" s="50"/>
      <c r="K435" s="65">
        <f>+G435+H435+I435+J435</f>
        <v>201000</v>
      </c>
      <c r="L435" s="51"/>
      <c r="M435" s="51"/>
      <c r="N435" s="65"/>
      <c r="O435" s="70">
        <f>+F435+K435</f>
        <v>201000</v>
      </c>
    </row>
    <row r="436" spans="1:15" ht="12.75">
      <c r="A436" s="31">
        <v>2970</v>
      </c>
      <c r="B436" s="32" t="s">
        <v>203</v>
      </c>
      <c r="C436" s="31" t="s">
        <v>502</v>
      </c>
      <c r="D436" s="48">
        <f>VLOOKUP(A436,'Gastos Corrientes '!$A$4:D980,4,0)</f>
        <v>0</v>
      </c>
      <c r="E436" s="48">
        <f>+VLOOKUP(A436,'Gastos Corrientes '!$A$4:E980,5,0)</f>
        <v>471000</v>
      </c>
      <c r="F436" s="65">
        <f>+D436+E436</f>
        <v>471000</v>
      </c>
      <c r="G436" s="49">
        <v>81400</v>
      </c>
      <c r="H436" s="50"/>
      <c r="I436" s="50"/>
      <c r="J436" s="50"/>
      <c r="K436" s="65">
        <f>+G436+H436+I436+J436</f>
        <v>81400</v>
      </c>
      <c r="L436" s="51"/>
      <c r="M436" s="51"/>
      <c r="N436" s="65"/>
      <c r="O436" s="70">
        <f>+F436+K436</f>
        <v>552400</v>
      </c>
    </row>
    <row r="437" spans="1:15" ht="12.75">
      <c r="A437" s="31">
        <v>2978</v>
      </c>
      <c r="B437" s="32" t="s">
        <v>771</v>
      </c>
      <c r="C437" s="31" t="s">
        <v>492</v>
      </c>
      <c r="D437" s="48">
        <f>VLOOKUP(A437,'Gastos Corrientes '!$A$4:D981,4,0)</f>
        <v>0</v>
      </c>
      <c r="E437" s="48">
        <f>+VLOOKUP(A437,'Gastos Corrientes '!$A$4:E981,5,0)</f>
        <v>471000</v>
      </c>
      <c r="F437" s="65">
        <f>+D437+E437</f>
        <v>471000</v>
      </c>
      <c r="G437" s="49">
        <v>163000</v>
      </c>
      <c r="H437" s="50"/>
      <c r="I437" s="50"/>
      <c r="J437" s="50"/>
      <c r="K437" s="65">
        <f>+G437+H437+I437+J437</f>
        <v>163000</v>
      </c>
      <c r="L437" s="51"/>
      <c r="M437" s="51"/>
      <c r="N437" s="65"/>
      <c r="O437" s="70">
        <f>+F437+K437</f>
        <v>634000</v>
      </c>
    </row>
    <row r="438" spans="1:15" ht="12.75">
      <c r="A438" s="31">
        <v>2992</v>
      </c>
      <c r="B438" s="32" t="s">
        <v>205</v>
      </c>
      <c r="C438" s="31" t="s">
        <v>494</v>
      </c>
      <c r="D438" s="48"/>
      <c r="E438" s="48"/>
      <c r="F438" s="65"/>
      <c r="G438" s="49">
        <v>128000</v>
      </c>
      <c r="H438" s="50"/>
      <c r="I438" s="50"/>
      <c r="J438" s="50"/>
      <c r="K438" s="65">
        <f>+G438+H438+I438+J438</f>
        <v>128000</v>
      </c>
      <c r="L438" s="51"/>
      <c r="M438" s="51"/>
      <c r="N438" s="65"/>
      <c r="O438" s="70">
        <f>+F438+K438</f>
        <v>128000</v>
      </c>
    </row>
    <row r="439" spans="1:15" ht="12.75">
      <c r="A439" s="31">
        <v>2997</v>
      </c>
      <c r="B439" s="32" t="s">
        <v>768</v>
      </c>
      <c r="C439" s="31" t="s">
        <v>498</v>
      </c>
      <c r="D439" s="48"/>
      <c r="E439" s="48"/>
      <c r="F439" s="65"/>
      <c r="G439" s="49">
        <v>171000</v>
      </c>
      <c r="H439" s="50"/>
      <c r="I439" s="50"/>
      <c r="J439" s="50"/>
      <c r="K439" s="65">
        <f>+G439+H439+I439+J439</f>
        <v>171000</v>
      </c>
      <c r="L439" s="51"/>
      <c r="M439" s="51"/>
      <c r="N439" s="65"/>
      <c r="O439" s="70">
        <f>+F439+K439</f>
        <v>171000</v>
      </c>
    </row>
    <row r="440" spans="1:15" ht="12.75">
      <c r="A440" s="31">
        <v>2998</v>
      </c>
      <c r="B440" s="32" t="s">
        <v>206</v>
      </c>
      <c r="C440" s="31" t="s">
        <v>497</v>
      </c>
      <c r="D440" s="48">
        <f>VLOOKUP(A440,'Gastos Corrientes '!$A$4:D984,4,0)</f>
        <v>0</v>
      </c>
      <c r="E440" s="48">
        <f>+VLOOKUP(A440,'Gastos Corrientes '!$A$4:E984,5,0)</f>
        <v>471000</v>
      </c>
      <c r="F440" s="65">
        <f>+D440+E440</f>
        <v>471000</v>
      </c>
      <c r="G440" s="49">
        <v>77400</v>
      </c>
      <c r="H440" s="50"/>
      <c r="I440" s="50"/>
      <c r="J440" s="50"/>
      <c r="K440" s="65">
        <f>+G440+H440+I440+J440</f>
        <v>77400</v>
      </c>
      <c r="L440" s="51"/>
      <c r="M440" s="51"/>
      <c r="N440" s="65"/>
      <c r="O440" s="70">
        <f>+F440+K440</f>
        <v>548400</v>
      </c>
    </row>
    <row r="441" spans="1:15" ht="12.75">
      <c r="A441" s="31">
        <v>3000</v>
      </c>
      <c r="B441" s="32" t="s">
        <v>769</v>
      </c>
      <c r="C441" s="31" t="s">
        <v>503</v>
      </c>
      <c r="D441" s="48"/>
      <c r="E441" s="48"/>
      <c r="F441" s="65"/>
      <c r="G441" s="49">
        <v>182000</v>
      </c>
      <c r="H441" s="50"/>
      <c r="I441" s="50"/>
      <c r="J441" s="50"/>
      <c r="K441" s="65">
        <f>+G441+H441+I441+J441</f>
        <v>182000</v>
      </c>
      <c r="L441" s="51"/>
      <c r="M441" s="51"/>
      <c r="N441" s="65"/>
      <c r="O441" s="70">
        <f>+F441+K441</f>
        <v>182000</v>
      </c>
    </row>
    <row r="442" spans="1:15" ht="12.75">
      <c r="A442" s="31">
        <v>3001</v>
      </c>
      <c r="B442" s="32" t="s">
        <v>207</v>
      </c>
      <c r="C442" s="31" t="s">
        <v>497</v>
      </c>
      <c r="D442" s="48">
        <f>VLOOKUP(A442,'Gastos Corrientes '!$A$4:D986,4,0)</f>
        <v>471000</v>
      </c>
      <c r="E442" s="48">
        <f>+VLOOKUP(A442,'Gastos Corrientes '!$A$4:E986,5,0)</f>
        <v>0</v>
      </c>
      <c r="F442" s="65">
        <f>+D442+E442</f>
        <v>471000</v>
      </c>
      <c r="G442" s="49">
        <v>75400</v>
      </c>
      <c r="H442" s="50"/>
      <c r="I442" s="50"/>
      <c r="J442" s="50"/>
      <c r="K442" s="65">
        <f>+G442+H442+I442+J442</f>
        <v>75400</v>
      </c>
      <c r="L442" s="51"/>
      <c r="M442" s="51"/>
      <c r="N442" s="65"/>
      <c r="O442" s="70">
        <f>+F442+K442</f>
        <v>546400</v>
      </c>
    </row>
    <row r="443" spans="1:15" ht="12.75">
      <c r="A443" s="31">
        <v>3003</v>
      </c>
      <c r="B443" s="32" t="s">
        <v>208</v>
      </c>
      <c r="C443" s="31" t="s">
        <v>503</v>
      </c>
      <c r="D443" s="48"/>
      <c r="E443" s="48"/>
      <c r="F443" s="65"/>
      <c r="G443" s="49">
        <v>91400</v>
      </c>
      <c r="H443" s="50"/>
      <c r="I443" s="50"/>
      <c r="J443" s="50"/>
      <c r="K443" s="65">
        <f>+G443+H443+I443+J443</f>
        <v>91400</v>
      </c>
      <c r="L443" s="51"/>
      <c r="M443" s="51"/>
      <c r="N443" s="65"/>
      <c r="O443" s="70">
        <f>+F443+K443</f>
        <v>91400</v>
      </c>
    </row>
    <row r="444" spans="1:15" ht="12.75">
      <c r="A444" s="31">
        <v>3004</v>
      </c>
      <c r="B444" s="32" t="s">
        <v>706</v>
      </c>
      <c r="C444" s="31" t="s">
        <v>503</v>
      </c>
      <c r="D444" s="48"/>
      <c r="E444" s="48"/>
      <c r="F444" s="65"/>
      <c r="G444" s="49">
        <v>182000</v>
      </c>
      <c r="H444" s="50"/>
      <c r="I444" s="50"/>
      <c r="J444" s="50"/>
      <c r="K444" s="65">
        <f>+G444+H444+I444+J444</f>
        <v>182000</v>
      </c>
      <c r="L444" s="51"/>
      <c r="M444" s="51"/>
      <c r="N444" s="65"/>
      <c r="O444" s="70">
        <f>+F444+K444</f>
        <v>182000</v>
      </c>
    </row>
    <row r="445" spans="1:15" ht="12.75">
      <c r="A445" s="31">
        <v>3005</v>
      </c>
      <c r="B445" s="32" t="s">
        <v>707</v>
      </c>
      <c r="C445" s="31" t="s">
        <v>503</v>
      </c>
      <c r="D445" s="48"/>
      <c r="E445" s="48"/>
      <c r="F445" s="65"/>
      <c r="G445" s="49">
        <v>182000</v>
      </c>
      <c r="H445" s="50"/>
      <c r="I445" s="50"/>
      <c r="J445" s="50"/>
      <c r="K445" s="65">
        <f>+G445+H445+I445+J445</f>
        <v>182000</v>
      </c>
      <c r="L445" s="51"/>
      <c r="M445" s="51"/>
      <c r="N445" s="65"/>
      <c r="O445" s="70">
        <f>+F445+K445</f>
        <v>182000</v>
      </c>
    </row>
    <row r="446" spans="1:15" ht="12.75">
      <c r="A446" s="31">
        <v>3006</v>
      </c>
      <c r="B446" s="32" t="s">
        <v>10</v>
      </c>
      <c r="C446" s="31" t="s">
        <v>498</v>
      </c>
      <c r="D446" s="48">
        <f>VLOOKUP(A446,'Gastos Corrientes '!$A$4:D990,4,0)</f>
        <v>0</v>
      </c>
      <c r="E446" s="48">
        <f>+VLOOKUP(A446,'Gastos Corrientes '!$A$4:E990,5,0)</f>
        <v>471000</v>
      </c>
      <c r="F446" s="65">
        <f>+D446+E446</f>
        <v>471000</v>
      </c>
      <c r="G446" s="49">
        <v>171000</v>
      </c>
      <c r="H446" s="50"/>
      <c r="I446" s="50"/>
      <c r="J446" s="50"/>
      <c r="K446" s="65">
        <f>+G446+H446+I446+J446</f>
        <v>171000</v>
      </c>
      <c r="L446" s="51"/>
      <c r="M446" s="51"/>
      <c r="N446" s="65"/>
      <c r="O446" s="70">
        <f>+F446+K446</f>
        <v>642000</v>
      </c>
    </row>
    <row r="447" spans="1:15" ht="12.75">
      <c r="A447" s="31">
        <v>3007</v>
      </c>
      <c r="B447" s="32" t="s">
        <v>209</v>
      </c>
      <c r="C447" s="31" t="s">
        <v>498</v>
      </c>
      <c r="D447" s="48">
        <f>VLOOKUP(A447,'Gastos Corrientes '!$A$4:D991,4,0)</f>
        <v>471000</v>
      </c>
      <c r="E447" s="48">
        <f>+VLOOKUP(A447,'Gastos Corrientes '!$A$4:E991,5,0)</f>
        <v>0</v>
      </c>
      <c r="F447" s="65">
        <f>+D447+E447</f>
        <v>471000</v>
      </c>
      <c r="G447" s="49">
        <v>171000</v>
      </c>
      <c r="H447" s="50"/>
      <c r="I447" s="50"/>
      <c r="J447" s="50"/>
      <c r="K447" s="65">
        <f>+G447+H447+I447+J447</f>
        <v>171000</v>
      </c>
      <c r="L447" s="51"/>
      <c r="M447" s="51"/>
      <c r="N447" s="65"/>
      <c r="O447" s="70">
        <f>+F447+K447</f>
        <v>642000</v>
      </c>
    </row>
    <row r="448" spans="1:15" ht="12.75">
      <c r="A448" s="31">
        <v>3009</v>
      </c>
      <c r="B448" s="32" t="s">
        <v>210</v>
      </c>
      <c r="C448" s="31" t="s">
        <v>503</v>
      </c>
      <c r="D448" s="48"/>
      <c r="E448" s="48"/>
      <c r="F448" s="65"/>
      <c r="G448" s="49">
        <v>182000</v>
      </c>
      <c r="H448" s="50"/>
      <c r="I448" s="50"/>
      <c r="J448" s="50"/>
      <c r="K448" s="65">
        <f>+G448+H448+I448+J448</f>
        <v>182000</v>
      </c>
      <c r="L448" s="51"/>
      <c r="M448" s="51"/>
      <c r="N448" s="65"/>
      <c r="O448" s="70">
        <f>+F448+K448</f>
        <v>182000</v>
      </c>
    </row>
    <row r="449" spans="1:15" ht="12.75">
      <c r="A449" s="31">
        <v>3011</v>
      </c>
      <c r="B449" s="32" t="s">
        <v>708</v>
      </c>
      <c r="C449" s="31" t="s">
        <v>492</v>
      </c>
      <c r="D449" s="48">
        <f>VLOOKUP(A449,'Gastos Corrientes '!$A$4:D993,4,0)</f>
        <v>0</v>
      </c>
      <c r="E449" s="48">
        <f>+VLOOKUP(A449,'Gastos Corrientes '!$A$4:E993,5,0)</f>
        <v>595200</v>
      </c>
      <c r="F449" s="65">
        <f>+D449+E449</f>
        <v>595200</v>
      </c>
      <c r="G449" s="49">
        <v>163000</v>
      </c>
      <c r="H449" s="50"/>
      <c r="I449" s="50"/>
      <c r="J449" s="50"/>
      <c r="K449" s="65">
        <f>+G449+H449+I449+J449</f>
        <v>163000</v>
      </c>
      <c r="L449" s="51"/>
      <c r="M449" s="51"/>
      <c r="N449" s="65"/>
      <c r="O449" s="70">
        <f>+F449+K449</f>
        <v>758200</v>
      </c>
    </row>
    <row r="450" spans="1:15" ht="12.75">
      <c r="A450" s="16">
        <v>3014</v>
      </c>
      <c r="B450" s="27" t="s">
        <v>688</v>
      </c>
      <c r="C450" s="17" t="s">
        <v>503</v>
      </c>
      <c r="D450" s="48"/>
      <c r="E450" s="49">
        <v>471000</v>
      </c>
      <c r="F450" s="65">
        <f>+D450+E450</f>
        <v>471000</v>
      </c>
      <c r="G450" s="48"/>
      <c r="H450" s="48"/>
      <c r="I450" s="48"/>
      <c r="J450" s="48"/>
      <c r="K450" s="65"/>
      <c r="L450" s="51"/>
      <c r="M450" s="51"/>
      <c r="N450" s="65"/>
      <c r="O450" s="70">
        <f>+F450+K450</f>
        <v>471000</v>
      </c>
    </row>
    <row r="451" spans="1:15" ht="12.75">
      <c r="A451" s="31">
        <v>3015</v>
      </c>
      <c r="B451" s="32" t="s">
        <v>212</v>
      </c>
      <c r="C451" s="31" t="s">
        <v>492</v>
      </c>
      <c r="D451" s="48">
        <f>VLOOKUP(A451,'Gastos Corrientes '!$A$4:D994,4,0)</f>
        <v>471000</v>
      </c>
      <c r="E451" s="48">
        <f>+VLOOKUP(A451,'Gastos Corrientes '!$A$4:E994,5,0)</f>
        <v>0</v>
      </c>
      <c r="F451" s="65">
        <f>+D451+E451</f>
        <v>471000</v>
      </c>
      <c r="G451" s="49">
        <v>163000</v>
      </c>
      <c r="H451" s="50"/>
      <c r="I451" s="50"/>
      <c r="J451" s="50"/>
      <c r="K451" s="65">
        <f>+G451+H451+I451+J451</f>
        <v>163000</v>
      </c>
      <c r="L451" s="51"/>
      <c r="M451" s="51"/>
      <c r="N451" s="65"/>
      <c r="O451" s="70">
        <f>+F451+K451</f>
        <v>634000</v>
      </c>
    </row>
    <row r="452" spans="1:15" ht="12.75">
      <c r="A452" s="31">
        <v>3029</v>
      </c>
      <c r="B452" s="32" t="s">
        <v>10</v>
      </c>
      <c r="C452" s="31" t="s">
        <v>498</v>
      </c>
      <c r="D452" s="48">
        <f>VLOOKUP(A452,'Gastos Corrientes '!$A$4:D995,4,0)</f>
        <v>0</v>
      </c>
      <c r="E452" s="48">
        <f>+VLOOKUP(A452,'Gastos Corrientes '!$A$4:E995,5,0)</f>
        <v>471000</v>
      </c>
      <c r="F452" s="65">
        <f>+D452+E452</f>
        <v>471000</v>
      </c>
      <c r="G452" s="49">
        <v>80400</v>
      </c>
      <c r="H452" s="50"/>
      <c r="I452" s="50"/>
      <c r="J452" s="50"/>
      <c r="K452" s="65">
        <f>+G452+H452+I452+J452</f>
        <v>80400</v>
      </c>
      <c r="L452" s="51"/>
      <c r="M452" s="51"/>
      <c r="N452" s="65"/>
      <c r="O452" s="70">
        <f>+F452+K452</f>
        <v>551400</v>
      </c>
    </row>
    <row r="453" spans="1:15" ht="12.75">
      <c r="A453" s="31">
        <v>3030</v>
      </c>
      <c r="B453" s="32" t="s">
        <v>770</v>
      </c>
      <c r="C453" s="31" t="s">
        <v>498</v>
      </c>
      <c r="D453" s="48">
        <f>VLOOKUP(A453,'Gastos Corrientes '!$A$4:D996,4,0)</f>
        <v>0</v>
      </c>
      <c r="E453" s="48">
        <f>+VLOOKUP(A453,'Gastos Corrientes '!$A$4:E996,5,0)</f>
        <v>471000</v>
      </c>
      <c r="F453" s="65">
        <f>+D453+E453</f>
        <v>471000</v>
      </c>
      <c r="G453" s="49">
        <v>171000</v>
      </c>
      <c r="H453" s="50"/>
      <c r="I453" s="50"/>
      <c r="J453" s="50"/>
      <c r="K453" s="65">
        <f>+G453+H453+I453+J453</f>
        <v>171000</v>
      </c>
      <c r="L453" s="51"/>
      <c r="M453" s="51"/>
      <c r="N453" s="65"/>
      <c r="O453" s="70">
        <f>+F453+K453</f>
        <v>642000</v>
      </c>
    </row>
    <row r="454" spans="1:15" ht="12.75">
      <c r="A454" s="31">
        <v>3032</v>
      </c>
      <c r="B454" s="32" t="s">
        <v>103</v>
      </c>
      <c r="C454" s="31" t="s">
        <v>498</v>
      </c>
      <c r="D454" s="48"/>
      <c r="E454" s="48"/>
      <c r="F454" s="65"/>
      <c r="G454" s="49">
        <v>171000</v>
      </c>
      <c r="H454" s="50"/>
      <c r="I454" s="50"/>
      <c r="J454" s="50"/>
      <c r="K454" s="65">
        <f>+G454+H454+I454+J454</f>
        <v>171000</v>
      </c>
      <c r="L454" s="51"/>
      <c r="M454" s="51"/>
      <c r="N454" s="65"/>
      <c r="O454" s="70">
        <f>+F454+K454</f>
        <v>171000</v>
      </c>
    </row>
    <row r="455" spans="1:15" ht="12.75">
      <c r="A455" s="31">
        <v>3033</v>
      </c>
      <c r="B455" s="32" t="s">
        <v>655</v>
      </c>
      <c r="C455" s="31" t="s">
        <v>497</v>
      </c>
      <c r="D455" s="48">
        <f>VLOOKUP(A455,'Gastos Corrientes '!$A$4:D998,4,0)</f>
        <v>0</v>
      </c>
      <c r="E455" s="48">
        <f>+VLOOKUP(A455,'Gastos Corrientes '!$A$4:E998,5,0)</f>
        <v>471000</v>
      </c>
      <c r="F455" s="65">
        <f>+D455+E455</f>
        <v>471000</v>
      </c>
      <c r="G455" s="49">
        <v>37400</v>
      </c>
      <c r="H455" s="50"/>
      <c r="I455" s="50"/>
      <c r="J455" s="50"/>
      <c r="K455" s="65">
        <f>+G455+H455+I455+J455</f>
        <v>37400</v>
      </c>
      <c r="L455" s="51"/>
      <c r="M455" s="51"/>
      <c r="N455" s="65"/>
      <c r="O455" s="70">
        <f>+F455+K455</f>
        <v>508400</v>
      </c>
    </row>
    <row r="456" spans="1:15" ht="12.75">
      <c r="A456" s="31">
        <v>3037</v>
      </c>
      <c r="B456" s="32" t="s">
        <v>214</v>
      </c>
      <c r="C456" s="31" t="s">
        <v>506</v>
      </c>
      <c r="D456" s="48"/>
      <c r="E456" s="48"/>
      <c r="F456" s="65"/>
      <c r="G456" s="49">
        <v>205000</v>
      </c>
      <c r="H456" s="50"/>
      <c r="I456" s="50"/>
      <c r="J456" s="50"/>
      <c r="K456" s="65">
        <f>+G456+H456+I456+J456</f>
        <v>205000</v>
      </c>
      <c r="L456" s="51"/>
      <c r="M456" s="51"/>
      <c r="N456" s="65"/>
      <c r="O456" s="70">
        <f>+F456+K456</f>
        <v>205000</v>
      </c>
    </row>
    <row r="457" spans="1:15" ht="12.75">
      <c r="A457" s="31">
        <v>3041</v>
      </c>
      <c r="B457" s="32" t="s">
        <v>215</v>
      </c>
      <c r="C457" s="31" t="s">
        <v>506</v>
      </c>
      <c r="D457" s="48"/>
      <c r="E457" s="48"/>
      <c r="F457" s="65"/>
      <c r="G457" s="49">
        <v>114400</v>
      </c>
      <c r="H457" s="50"/>
      <c r="I457" s="50"/>
      <c r="J457" s="50"/>
      <c r="K457" s="65">
        <f>+G457+H457+I457+J457</f>
        <v>114400</v>
      </c>
      <c r="L457" s="51"/>
      <c r="M457" s="51"/>
      <c r="N457" s="65"/>
      <c r="O457" s="70">
        <f>+F457+K457</f>
        <v>114400</v>
      </c>
    </row>
    <row r="458" spans="1:15" ht="12.75">
      <c r="A458" s="31">
        <v>3042</v>
      </c>
      <c r="B458" s="32" t="s">
        <v>216</v>
      </c>
      <c r="C458" s="31" t="s">
        <v>492</v>
      </c>
      <c r="D458" s="48">
        <f>VLOOKUP(A458,'Gastos Corrientes '!$A$4:D1001,4,0)</f>
        <v>471000</v>
      </c>
      <c r="E458" s="48">
        <f>+VLOOKUP(A458,'Gastos Corrientes '!$A$4:E1001,5,0)</f>
        <v>0</v>
      </c>
      <c r="F458" s="65">
        <f>+D458+E458</f>
        <v>471000</v>
      </c>
      <c r="G458" s="49">
        <v>72400</v>
      </c>
      <c r="H458" s="50"/>
      <c r="I458" s="50"/>
      <c r="J458" s="50"/>
      <c r="K458" s="65">
        <f>+G458+H458+I458+J458</f>
        <v>72400</v>
      </c>
      <c r="L458" s="51"/>
      <c r="M458" s="51"/>
      <c r="N458" s="65"/>
      <c r="O458" s="70">
        <f>+F458+K458</f>
        <v>543400</v>
      </c>
    </row>
    <row r="459" spans="1:15" ht="12.75">
      <c r="A459" s="31">
        <v>3049</v>
      </c>
      <c r="B459" s="32" t="s">
        <v>704</v>
      </c>
      <c r="C459" s="31" t="s">
        <v>497</v>
      </c>
      <c r="D459" s="48"/>
      <c r="E459" s="48"/>
      <c r="F459" s="65"/>
      <c r="G459" s="49">
        <v>128000</v>
      </c>
      <c r="H459" s="50"/>
      <c r="I459" s="50"/>
      <c r="J459" s="50"/>
      <c r="K459" s="65">
        <f>+G459+H459+I459+J459</f>
        <v>128000</v>
      </c>
      <c r="L459" s="51"/>
      <c r="M459" s="51"/>
      <c r="N459" s="65"/>
      <c r="O459" s="70">
        <f>+F459+K459</f>
        <v>128000</v>
      </c>
    </row>
    <row r="460" spans="1:15" ht="12.75">
      <c r="A460" s="31">
        <v>3051</v>
      </c>
      <c r="B460" s="32" t="s">
        <v>705</v>
      </c>
      <c r="C460" s="31" t="s">
        <v>497</v>
      </c>
      <c r="D460" s="48">
        <f>VLOOKUP(A460,'Gastos Corrientes '!$A$4:D1003,4,0)</f>
        <v>0</v>
      </c>
      <c r="E460" s="48">
        <f>+VLOOKUP(A460,'Gastos Corrientes '!$A$4:E1003,5,0)</f>
        <v>595200</v>
      </c>
      <c r="F460" s="65">
        <f>+D460+E460</f>
        <v>595200</v>
      </c>
      <c r="G460" s="49">
        <v>37400</v>
      </c>
      <c r="H460" s="50"/>
      <c r="I460" s="50"/>
      <c r="J460" s="50"/>
      <c r="K460" s="65">
        <f>+G460+H460+I460+J460</f>
        <v>37400</v>
      </c>
      <c r="L460" s="51"/>
      <c r="M460" s="51"/>
      <c r="N460" s="65"/>
      <c r="O460" s="70">
        <f>+F460+K460</f>
        <v>632600</v>
      </c>
    </row>
    <row r="461" spans="1:15" ht="12.75">
      <c r="A461" s="31">
        <v>3055</v>
      </c>
      <c r="B461" s="32" t="s">
        <v>218</v>
      </c>
      <c r="C461" s="31" t="s">
        <v>492</v>
      </c>
      <c r="D461" s="48"/>
      <c r="E461" s="48"/>
      <c r="F461" s="65"/>
      <c r="G461" s="49">
        <v>163000</v>
      </c>
      <c r="H461" s="50"/>
      <c r="I461" s="50"/>
      <c r="J461" s="50"/>
      <c r="K461" s="65">
        <f>+G461+H461+I461+J461</f>
        <v>163000</v>
      </c>
      <c r="L461" s="51"/>
      <c r="M461" s="51"/>
      <c r="N461" s="65"/>
      <c r="O461" s="70">
        <f>+F461+K461</f>
        <v>163000</v>
      </c>
    </row>
    <row r="462" spans="1:15" ht="12.75">
      <c r="A462" s="31">
        <v>3057</v>
      </c>
      <c r="B462" s="32" t="s">
        <v>656</v>
      </c>
      <c r="C462" s="31" t="s">
        <v>500</v>
      </c>
      <c r="D462" s="48">
        <f>VLOOKUP(A462,'Gastos Corrientes '!$A$4:D1005,4,0)</f>
        <v>471000</v>
      </c>
      <c r="E462" s="48">
        <f>+VLOOKUP(A462,'Gastos Corrientes '!$A$4:E1005,5,0)</f>
        <v>0</v>
      </c>
      <c r="F462" s="65">
        <f>+D462+E462</f>
        <v>471000</v>
      </c>
      <c r="G462" s="49">
        <v>176000</v>
      </c>
      <c r="H462" s="50"/>
      <c r="I462" s="50"/>
      <c r="J462" s="50"/>
      <c r="K462" s="65">
        <f>+G462+H462+I462+J462</f>
        <v>176000</v>
      </c>
      <c r="L462" s="51"/>
      <c r="M462" s="51"/>
      <c r="N462" s="65"/>
      <c r="O462" s="70">
        <f>+F462+K462</f>
        <v>647000</v>
      </c>
    </row>
    <row r="463" spans="1:15" ht="12.75">
      <c r="A463" s="31">
        <v>3060</v>
      </c>
      <c r="B463" s="32" t="s">
        <v>219</v>
      </c>
      <c r="C463" s="31" t="s">
        <v>497</v>
      </c>
      <c r="D463" s="48">
        <f>VLOOKUP(A463,'Gastos Corrientes '!$A$4:D1006,4,0)</f>
        <v>0</v>
      </c>
      <c r="E463" s="48">
        <f>+VLOOKUP(A463,'Gastos Corrientes '!$A$4:E1006,5,0)</f>
        <v>420000</v>
      </c>
      <c r="F463" s="65">
        <f>+D463+E463</f>
        <v>420000</v>
      </c>
      <c r="G463" s="49">
        <v>128000</v>
      </c>
      <c r="H463" s="50"/>
      <c r="I463" s="50"/>
      <c r="J463" s="50"/>
      <c r="K463" s="65">
        <f>+G463+H463+I463+J463</f>
        <v>128000</v>
      </c>
      <c r="L463" s="51"/>
      <c r="M463" s="51"/>
      <c r="N463" s="65"/>
      <c r="O463" s="70">
        <f>+F463+K463</f>
        <v>548000</v>
      </c>
    </row>
    <row r="464" spans="1:15" ht="12.75">
      <c r="A464" s="31">
        <v>3063</v>
      </c>
      <c r="B464" s="32" t="s">
        <v>221</v>
      </c>
      <c r="C464" s="31" t="s">
        <v>497</v>
      </c>
      <c r="D464" s="48">
        <f>VLOOKUP(A464,'Gastos Corrientes '!$A$4:D1007,4,0)</f>
        <v>0</v>
      </c>
      <c r="E464" s="48">
        <f>+VLOOKUP(A464,'Gastos Corrientes '!$A$4:E1007,5,0)</f>
        <v>595200</v>
      </c>
      <c r="F464" s="65">
        <f>+D464+E464</f>
        <v>595200</v>
      </c>
      <c r="G464" s="49">
        <v>128000</v>
      </c>
      <c r="H464" s="50"/>
      <c r="I464" s="50"/>
      <c r="J464" s="50"/>
      <c r="K464" s="65">
        <f>+G464+H464+I464+J464</f>
        <v>128000</v>
      </c>
      <c r="L464" s="51"/>
      <c r="M464" s="51"/>
      <c r="N464" s="65"/>
      <c r="O464" s="70">
        <f>+F464+K464</f>
        <v>723200</v>
      </c>
    </row>
    <row r="465" spans="1:15" ht="12.75">
      <c r="A465" s="31">
        <v>3068</v>
      </c>
      <c r="B465" s="32" t="s">
        <v>222</v>
      </c>
      <c r="C465" s="31" t="s">
        <v>496</v>
      </c>
      <c r="D465" s="48"/>
      <c r="E465" s="48"/>
      <c r="F465" s="65"/>
      <c r="G465" s="49">
        <v>110400</v>
      </c>
      <c r="H465" s="50"/>
      <c r="I465" s="50"/>
      <c r="J465" s="50"/>
      <c r="K465" s="65">
        <f>+G465+H465+I465+J465</f>
        <v>110400</v>
      </c>
      <c r="L465" s="51"/>
      <c r="M465" s="51"/>
      <c r="N465" s="65"/>
      <c r="O465" s="70">
        <f>+F465+K465</f>
        <v>110400</v>
      </c>
    </row>
    <row r="466" spans="1:15" ht="12.75">
      <c r="A466" s="31">
        <v>3078</v>
      </c>
      <c r="B466" s="32" t="s">
        <v>223</v>
      </c>
      <c r="C466" s="31" t="s">
        <v>502</v>
      </c>
      <c r="D466" s="48">
        <f>VLOOKUP(A466,'Gastos Corrientes '!$A$4:D1009,4,0)</f>
        <v>471000</v>
      </c>
      <c r="E466" s="48">
        <f>+VLOOKUP(A466,'Gastos Corrientes '!$A$4:E1009,5,0)</f>
        <v>0</v>
      </c>
      <c r="F466" s="65">
        <f>+D466+E466</f>
        <v>471000</v>
      </c>
      <c r="G466" s="49">
        <v>172000</v>
      </c>
      <c r="H466" s="50"/>
      <c r="I466" s="50"/>
      <c r="J466" s="50"/>
      <c r="K466" s="65">
        <f>+G466+H466+I466+J466</f>
        <v>172000</v>
      </c>
      <c r="L466" s="51"/>
      <c r="M466" s="51"/>
      <c r="N466" s="65"/>
      <c r="O466" s="70">
        <f>+F466+K466</f>
        <v>643000</v>
      </c>
    </row>
    <row r="467" spans="1:15" ht="12.75">
      <c r="A467" s="31">
        <v>3082</v>
      </c>
      <c r="B467" s="32" t="s">
        <v>224</v>
      </c>
      <c r="C467" s="31" t="s">
        <v>496</v>
      </c>
      <c r="D467" s="48"/>
      <c r="E467" s="48"/>
      <c r="F467" s="65"/>
      <c r="G467" s="49">
        <v>201000</v>
      </c>
      <c r="H467" s="50"/>
      <c r="I467" s="50"/>
      <c r="J467" s="50"/>
      <c r="K467" s="65">
        <f>+G467+H467+I467+J467</f>
        <v>201000</v>
      </c>
      <c r="L467" s="51"/>
      <c r="M467" s="51"/>
      <c r="N467" s="65"/>
      <c r="O467" s="70">
        <f>+F467+K467</f>
        <v>201000</v>
      </c>
    </row>
    <row r="468" spans="1:15" ht="12.75">
      <c r="A468" s="31">
        <v>3083</v>
      </c>
      <c r="B468" s="32" t="s">
        <v>225</v>
      </c>
      <c r="C468" s="31" t="s">
        <v>496</v>
      </c>
      <c r="D468" s="48"/>
      <c r="E468" s="48"/>
      <c r="F468" s="65"/>
      <c r="G468" s="49">
        <v>201000</v>
      </c>
      <c r="H468" s="50"/>
      <c r="I468" s="50"/>
      <c r="J468" s="50"/>
      <c r="K468" s="65">
        <f>+G468+H468+I468+J468</f>
        <v>201000</v>
      </c>
      <c r="L468" s="51"/>
      <c r="M468" s="51"/>
      <c r="N468" s="65"/>
      <c r="O468" s="70">
        <f>+F468+K468</f>
        <v>201000</v>
      </c>
    </row>
    <row r="469" spans="1:15" ht="12.75">
      <c r="A469" s="31">
        <v>3084</v>
      </c>
      <c r="B469" s="32" t="s">
        <v>226</v>
      </c>
      <c r="C469" s="31" t="s">
        <v>496</v>
      </c>
      <c r="D469" s="48"/>
      <c r="E469" s="48"/>
      <c r="F469" s="65"/>
      <c r="G469" s="49">
        <v>201000</v>
      </c>
      <c r="H469" s="50"/>
      <c r="I469" s="50"/>
      <c r="J469" s="50"/>
      <c r="K469" s="65">
        <f>+G469+H469+I469+J469</f>
        <v>201000</v>
      </c>
      <c r="L469" s="51"/>
      <c r="M469" s="51"/>
      <c r="N469" s="65"/>
      <c r="O469" s="70">
        <f>+F469+K469</f>
        <v>201000</v>
      </c>
    </row>
    <row r="470" spans="1:15" ht="12.75">
      <c r="A470" s="31">
        <v>3102</v>
      </c>
      <c r="B470" s="32" t="s">
        <v>227</v>
      </c>
      <c r="C470" s="31" t="s">
        <v>493</v>
      </c>
      <c r="D470" s="48">
        <f>VLOOKUP(A470,'Gastos Corrientes '!$A$4:D1013,4,0)</f>
        <v>0</v>
      </c>
      <c r="E470" s="48">
        <f>+VLOOKUP(A470,'Gastos Corrientes '!$A$4:E1013,5,0)</f>
        <v>471000</v>
      </c>
      <c r="F470" s="65">
        <f>+D470+E470</f>
        <v>471000</v>
      </c>
      <c r="G470" s="49">
        <v>191000</v>
      </c>
      <c r="H470" s="50"/>
      <c r="I470" s="50"/>
      <c r="J470" s="50"/>
      <c r="K470" s="65">
        <f>+G470+H470+I470+J470</f>
        <v>191000</v>
      </c>
      <c r="L470" s="51"/>
      <c r="M470" s="51"/>
      <c r="N470" s="65"/>
      <c r="O470" s="70">
        <f>+F470+K470</f>
        <v>662000</v>
      </c>
    </row>
    <row r="471" spans="1:15" ht="12.75">
      <c r="A471" s="31">
        <v>3103</v>
      </c>
      <c r="B471" s="32" t="s">
        <v>666</v>
      </c>
      <c r="C471" s="31" t="s">
        <v>493</v>
      </c>
      <c r="D471" s="48">
        <f>VLOOKUP(A471,'Gastos Corrientes '!$A$4:D1014,4,0)</f>
        <v>0</v>
      </c>
      <c r="E471" s="48">
        <f>+VLOOKUP(A471,'Gastos Corrientes '!$A$4:E1014,5,0)</f>
        <v>471000</v>
      </c>
      <c r="F471" s="65">
        <f>+D471+E471</f>
        <v>471000</v>
      </c>
      <c r="G471" s="49">
        <v>191000</v>
      </c>
      <c r="H471" s="50"/>
      <c r="I471" s="50"/>
      <c r="J471" s="50"/>
      <c r="K471" s="65">
        <f>+G471+H471+I471+J471</f>
        <v>191000</v>
      </c>
      <c r="L471" s="51"/>
      <c r="M471" s="51"/>
      <c r="N471" s="65"/>
      <c r="O471" s="70">
        <f>+F471+K471</f>
        <v>662000</v>
      </c>
    </row>
    <row r="472" spans="1:15" ht="12.75">
      <c r="A472" s="31">
        <v>3104</v>
      </c>
      <c r="B472" s="32" t="s">
        <v>228</v>
      </c>
      <c r="C472" s="31" t="s">
        <v>493</v>
      </c>
      <c r="D472" s="48"/>
      <c r="E472" s="48"/>
      <c r="F472" s="65"/>
      <c r="G472" s="49">
        <v>191000</v>
      </c>
      <c r="H472" s="50"/>
      <c r="I472" s="50"/>
      <c r="J472" s="50"/>
      <c r="K472" s="65">
        <f>+G472+H472+I472+J472</f>
        <v>191000</v>
      </c>
      <c r="L472" s="51"/>
      <c r="M472" s="51"/>
      <c r="N472" s="65"/>
      <c r="O472" s="70">
        <f>+F472+K472</f>
        <v>191000</v>
      </c>
    </row>
    <row r="473" spans="1:15" ht="12.75">
      <c r="A473" s="31">
        <v>3105</v>
      </c>
      <c r="B473" s="32" t="s">
        <v>229</v>
      </c>
      <c r="C473" s="31" t="s">
        <v>496</v>
      </c>
      <c r="D473" s="48"/>
      <c r="E473" s="48"/>
      <c r="F473" s="65"/>
      <c r="G473" s="49">
        <v>201000</v>
      </c>
      <c r="H473" s="50"/>
      <c r="I473" s="50"/>
      <c r="J473" s="50"/>
      <c r="K473" s="65">
        <f>+G473+H473+I473+J473</f>
        <v>201000</v>
      </c>
      <c r="L473" s="51"/>
      <c r="M473" s="51"/>
      <c r="N473" s="65"/>
      <c r="O473" s="70">
        <f>+F473+K473</f>
        <v>201000</v>
      </c>
    </row>
    <row r="474" spans="1:15" ht="12.75">
      <c r="A474" s="31">
        <v>3106</v>
      </c>
      <c r="B474" s="32" t="s">
        <v>230</v>
      </c>
      <c r="C474" s="31" t="s">
        <v>493</v>
      </c>
      <c r="D474" s="48">
        <f>VLOOKUP(A474,'Gastos Corrientes '!$A$4:D1017,4,0)</f>
        <v>0</v>
      </c>
      <c r="E474" s="48">
        <f>+VLOOKUP(A474,'Gastos Corrientes '!$A$4:E1017,5,0)</f>
        <v>471000</v>
      </c>
      <c r="F474" s="65">
        <f>+D474+E474</f>
        <v>471000</v>
      </c>
      <c r="G474" s="49">
        <v>191000</v>
      </c>
      <c r="H474" s="50"/>
      <c r="I474" s="50"/>
      <c r="J474" s="50"/>
      <c r="K474" s="65">
        <f>+G474+H474+I474+J474</f>
        <v>191000</v>
      </c>
      <c r="L474" s="51"/>
      <c r="M474" s="51"/>
      <c r="N474" s="65"/>
      <c r="O474" s="70">
        <f>+F474+K474</f>
        <v>662000</v>
      </c>
    </row>
    <row r="475" spans="1:15" ht="12.75">
      <c r="A475" s="31">
        <v>3107</v>
      </c>
      <c r="B475" s="32" t="s">
        <v>840</v>
      </c>
      <c r="C475" s="31" t="s">
        <v>496</v>
      </c>
      <c r="D475" s="48">
        <f>VLOOKUP(A475,'Gastos Corrientes '!$A$4:D1018,4,0)</f>
        <v>0</v>
      </c>
      <c r="E475" s="48">
        <f>+VLOOKUP(A475,'Gastos Corrientes '!$A$4:E1018,5,0)</f>
        <v>420000</v>
      </c>
      <c r="F475" s="65">
        <f>+D475+E475</f>
        <v>420000</v>
      </c>
      <c r="G475" s="49">
        <v>201000</v>
      </c>
      <c r="H475" s="50"/>
      <c r="I475" s="50"/>
      <c r="J475" s="50"/>
      <c r="K475" s="65">
        <f>+G475+H475+I475+J475</f>
        <v>201000</v>
      </c>
      <c r="L475" s="51"/>
      <c r="M475" s="51"/>
      <c r="N475" s="65"/>
      <c r="O475" s="70">
        <f>+F475+K475</f>
        <v>621000</v>
      </c>
    </row>
    <row r="476" spans="1:15" ht="12.75">
      <c r="A476" s="31">
        <v>3108</v>
      </c>
      <c r="B476" s="32" t="s">
        <v>103</v>
      </c>
      <c r="C476" s="31" t="s">
        <v>501</v>
      </c>
      <c r="D476" s="48"/>
      <c r="E476" s="48"/>
      <c r="F476" s="65"/>
      <c r="G476" s="49">
        <v>176000</v>
      </c>
      <c r="H476" s="50"/>
      <c r="I476" s="50"/>
      <c r="J476" s="50"/>
      <c r="K476" s="65">
        <f>+G476+H476+I476+J476</f>
        <v>176000</v>
      </c>
      <c r="L476" s="51"/>
      <c r="M476" s="51"/>
      <c r="N476" s="65"/>
      <c r="O476" s="70">
        <f>+F476+K476</f>
        <v>176000</v>
      </c>
    </row>
    <row r="477" spans="1:15" ht="12.75">
      <c r="A477" s="31">
        <v>3121</v>
      </c>
      <c r="B477" s="32" t="s">
        <v>232</v>
      </c>
      <c r="C477" s="31" t="s">
        <v>505</v>
      </c>
      <c r="D477" s="48">
        <f>VLOOKUP(A477,'Gastos Corrientes '!$A$4:D1020,4,0)</f>
        <v>0</v>
      </c>
      <c r="E477" s="48">
        <f>+VLOOKUP(A477,'Gastos Corrientes '!$A$4:E1020,5,0)</f>
        <v>420000</v>
      </c>
      <c r="F477" s="65">
        <f>+D477+E477</f>
        <v>420000</v>
      </c>
      <c r="G477" s="49">
        <v>190000</v>
      </c>
      <c r="H477" s="50"/>
      <c r="I477" s="50"/>
      <c r="J477" s="50"/>
      <c r="K477" s="65">
        <f>+G477+H477+I477+J477</f>
        <v>190000</v>
      </c>
      <c r="L477" s="51"/>
      <c r="M477" s="51"/>
      <c r="N477" s="65"/>
      <c r="O477" s="70">
        <f>+F477+K477</f>
        <v>610000</v>
      </c>
    </row>
    <row r="478" spans="1:15" ht="12.75">
      <c r="A478" s="31">
        <v>3125</v>
      </c>
      <c r="B478" s="32" t="s">
        <v>233</v>
      </c>
      <c r="C478" s="31" t="s">
        <v>505</v>
      </c>
      <c r="D478" s="48">
        <f>VLOOKUP(A478,'Gastos Corrientes '!$A$4:D1021,4,0)</f>
        <v>0</v>
      </c>
      <c r="E478" s="48">
        <f>+VLOOKUP(A478,'Gastos Corrientes '!$A$4:E1021,5,0)</f>
        <v>595200</v>
      </c>
      <c r="F478" s="65">
        <f>+D478+E478</f>
        <v>595200</v>
      </c>
      <c r="G478" s="49">
        <v>190000</v>
      </c>
      <c r="H478" s="50"/>
      <c r="I478" s="50"/>
      <c r="J478" s="50"/>
      <c r="K478" s="65">
        <f>+G478+H478+I478+J478</f>
        <v>190000</v>
      </c>
      <c r="L478" s="51"/>
      <c r="M478" s="51"/>
      <c r="N478" s="65"/>
      <c r="O478" s="70">
        <f>+F478+K478</f>
        <v>785200</v>
      </c>
    </row>
    <row r="479" spans="1:15" ht="12.75">
      <c r="A479" s="31">
        <v>3128</v>
      </c>
      <c r="B479" s="32" t="s">
        <v>234</v>
      </c>
      <c r="C479" s="31" t="s">
        <v>497</v>
      </c>
      <c r="D479" s="48">
        <f>VLOOKUP(A479,'Gastos Corrientes '!$A$4:D1022,4,0)</f>
        <v>0</v>
      </c>
      <c r="E479" s="48">
        <f>+VLOOKUP(A479,'Gastos Corrientes '!$A$4:E1022,5,0)</f>
        <v>595200</v>
      </c>
      <c r="F479" s="65">
        <f>+D479+E479</f>
        <v>595200</v>
      </c>
      <c r="G479" s="49">
        <v>75400</v>
      </c>
      <c r="H479" s="50"/>
      <c r="I479" s="50"/>
      <c r="J479" s="50"/>
      <c r="K479" s="65">
        <f>+G479+H479+I479+J479</f>
        <v>75400</v>
      </c>
      <c r="L479" s="51"/>
      <c r="M479" s="51"/>
      <c r="N479" s="65"/>
      <c r="O479" s="70">
        <f>+F479+K479</f>
        <v>670600</v>
      </c>
    </row>
    <row r="480" spans="1:15" ht="12.75">
      <c r="A480" s="31">
        <v>3132</v>
      </c>
      <c r="B480" s="32" t="s">
        <v>235</v>
      </c>
      <c r="C480" s="31" t="s">
        <v>497</v>
      </c>
      <c r="D480" s="48"/>
      <c r="E480" s="48"/>
      <c r="F480" s="65"/>
      <c r="G480" s="49">
        <v>168000</v>
      </c>
      <c r="H480" s="50"/>
      <c r="I480" s="50"/>
      <c r="J480" s="50"/>
      <c r="K480" s="65">
        <f>+G480+H480+I480+J480</f>
        <v>168000</v>
      </c>
      <c r="L480" s="51"/>
      <c r="M480" s="51"/>
      <c r="N480" s="65"/>
      <c r="O480" s="70">
        <f>+F480+K480</f>
        <v>168000</v>
      </c>
    </row>
    <row r="481" spans="1:15" ht="12.75">
      <c r="A481" s="31">
        <v>3133</v>
      </c>
      <c r="B481" s="32" t="s">
        <v>236</v>
      </c>
      <c r="C481" s="31" t="s">
        <v>501</v>
      </c>
      <c r="D481" s="48">
        <f>VLOOKUP(A481,'Gastos Corrientes '!$A$4:D1024,4,0)</f>
        <v>0</v>
      </c>
      <c r="E481" s="48">
        <f>+VLOOKUP(A481,'Gastos Corrientes '!$A$4:E1024,5,0)</f>
        <v>471000</v>
      </c>
      <c r="F481" s="65">
        <f>+D481+E481</f>
        <v>471000</v>
      </c>
      <c r="G481" s="49">
        <v>176000</v>
      </c>
      <c r="H481" s="50"/>
      <c r="I481" s="50"/>
      <c r="J481" s="50"/>
      <c r="K481" s="65">
        <f>+G481+H481+I481+J481</f>
        <v>176000</v>
      </c>
      <c r="L481" s="51"/>
      <c r="M481" s="51"/>
      <c r="N481" s="65"/>
      <c r="O481" s="70">
        <f>+F481+K481</f>
        <v>647000</v>
      </c>
    </row>
    <row r="482" spans="1:15" ht="12.75">
      <c r="A482" s="31">
        <v>3134</v>
      </c>
      <c r="B482" s="32" t="s">
        <v>237</v>
      </c>
      <c r="C482" s="31" t="s">
        <v>493</v>
      </c>
      <c r="D482" s="48">
        <f>VLOOKUP(A482,'Gastos Corrientes '!$A$4:D1025,4,0)</f>
        <v>420000</v>
      </c>
      <c r="E482" s="48">
        <f>+VLOOKUP(A482,'Gastos Corrientes '!$A$4:E1025,5,0)</f>
        <v>0</v>
      </c>
      <c r="F482" s="65">
        <f>+D482+E482</f>
        <v>420000</v>
      </c>
      <c r="G482" s="49">
        <v>191000</v>
      </c>
      <c r="H482" s="50"/>
      <c r="I482" s="50"/>
      <c r="J482" s="50"/>
      <c r="K482" s="65">
        <f>+G482+H482+I482+J482</f>
        <v>191000</v>
      </c>
      <c r="L482" s="51"/>
      <c r="M482" s="51"/>
      <c r="N482" s="65"/>
      <c r="O482" s="70">
        <f>+F482+K482</f>
        <v>611000</v>
      </c>
    </row>
    <row r="483" spans="1:15" ht="12.75">
      <c r="A483" s="31">
        <v>3137</v>
      </c>
      <c r="B483" s="32" t="s">
        <v>238</v>
      </c>
      <c r="C483" s="31" t="s">
        <v>493</v>
      </c>
      <c r="D483" s="48"/>
      <c r="E483" s="48"/>
      <c r="F483" s="65"/>
      <c r="G483" s="49">
        <v>191000</v>
      </c>
      <c r="H483" s="50"/>
      <c r="I483" s="50"/>
      <c r="J483" s="50"/>
      <c r="K483" s="65">
        <f>+G483+H483+I483+J483</f>
        <v>191000</v>
      </c>
      <c r="L483" s="51"/>
      <c r="M483" s="51"/>
      <c r="N483" s="65"/>
      <c r="O483" s="70">
        <f>+F483+K483</f>
        <v>191000</v>
      </c>
    </row>
    <row r="484" spans="1:15" ht="12.75">
      <c r="A484" s="31">
        <v>3139</v>
      </c>
      <c r="B484" s="32" t="s">
        <v>874</v>
      </c>
      <c r="C484" s="31" t="s">
        <v>492</v>
      </c>
      <c r="D484" s="48"/>
      <c r="E484" s="48"/>
      <c r="F484" s="65"/>
      <c r="G484" s="50"/>
      <c r="H484" s="49">
        <v>163000</v>
      </c>
      <c r="I484" s="50"/>
      <c r="J484" s="50"/>
      <c r="K484" s="65">
        <f>+G484+H484+I484+J484</f>
        <v>163000</v>
      </c>
      <c r="L484" s="51"/>
      <c r="M484" s="51"/>
      <c r="N484" s="65"/>
      <c r="O484" s="70">
        <f>+F484+K484</f>
        <v>163000</v>
      </c>
    </row>
    <row r="485" spans="1:15" ht="12.75">
      <c r="A485" s="31">
        <v>3145</v>
      </c>
      <c r="B485" s="32" t="s">
        <v>239</v>
      </c>
      <c r="C485" s="31" t="s">
        <v>493</v>
      </c>
      <c r="D485" s="48"/>
      <c r="E485" s="48"/>
      <c r="F485" s="65"/>
      <c r="G485" s="49">
        <v>191000</v>
      </c>
      <c r="H485" s="50"/>
      <c r="I485" s="50"/>
      <c r="J485" s="50"/>
      <c r="K485" s="65">
        <f>+G485+H485+I485+J485</f>
        <v>191000</v>
      </c>
      <c r="L485" s="51"/>
      <c r="M485" s="51"/>
      <c r="N485" s="65"/>
      <c r="O485" s="70">
        <f>+F485+K485</f>
        <v>191000</v>
      </c>
    </row>
    <row r="486" spans="1:15" ht="12.75">
      <c r="A486" s="31">
        <v>3146</v>
      </c>
      <c r="B486" s="32" t="s">
        <v>240</v>
      </c>
      <c r="C486" s="31" t="s">
        <v>493</v>
      </c>
      <c r="D486" s="48">
        <f>VLOOKUP(A486,'Gastos Corrientes '!$A$4:D1029,4,0)</f>
        <v>0</v>
      </c>
      <c r="E486" s="48">
        <f>+VLOOKUP(A486,'Gastos Corrientes '!$A$4:E1029,5,0)</f>
        <v>471000</v>
      </c>
      <c r="F486" s="65">
        <f>+D486+E486</f>
        <v>471000</v>
      </c>
      <c r="G486" s="49">
        <v>100400</v>
      </c>
      <c r="H486" s="50"/>
      <c r="I486" s="50"/>
      <c r="J486" s="50"/>
      <c r="K486" s="65">
        <f>+G486+H486+I486+J486</f>
        <v>100400</v>
      </c>
      <c r="L486" s="51"/>
      <c r="M486" s="51"/>
      <c r="N486" s="65"/>
      <c r="O486" s="70">
        <f>+F486+K486</f>
        <v>571400</v>
      </c>
    </row>
    <row r="487" spans="1:15" ht="12.75">
      <c r="A487" s="31">
        <v>3147</v>
      </c>
      <c r="B487" s="32" t="s">
        <v>241</v>
      </c>
      <c r="C487" s="31" t="s">
        <v>496</v>
      </c>
      <c r="D487" s="48"/>
      <c r="E487" s="48"/>
      <c r="F487" s="65"/>
      <c r="G487" s="49">
        <v>201000</v>
      </c>
      <c r="H487" s="50"/>
      <c r="I487" s="50"/>
      <c r="J487" s="50"/>
      <c r="K487" s="65">
        <f>+G487+H487+I487+J487</f>
        <v>201000</v>
      </c>
      <c r="L487" s="51"/>
      <c r="M487" s="51"/>
      <c r="N487" s="65"/>
      <c r="O487" s="70">
        <f>+F487+K487</f>
        <v>201000</v>
      </c>
    </row>
    <row r="488" spans="1:15" ht="12.75">
      <c r="A488" s="31">
        <v>3150</v>
      </c>
      <c r="B488" s="32" t="s">
        <v>767</v>
      </c>
      <c r="C488" s="31" t="s">
        <v>496</v>
      </c>
      <c r="D488" s="48"/>
      <c r="E488" s="48"/>
      <c r="F488" s="65"/>
      <c r="G488" s="49">
        <v>201000</v>
      </c>
      <c r="H488" s="50"/>
      <c r="I488" s="50"/>
      <c r="J488" s="50"/>
      <c r="K488" s="65">
        <f>+G488+H488+I488+J488</f>
        <v>201000</v>
      </c>
      <c r="L488" s="51"/>
      <c r="M488" s="51"/>
      <c r="N488" s="65"/>
      <c r="O488" s="70">
        <f>+F488+K488</f>
        <v>201000</v>
      </c>
    </row>
    <row r="489" spans="1:15" ht="12.75">
      <c r="A489" s="31">
        <v>3153</v>
      </c>
      <c r="B489" s="32" t="s">
        <v>10</v>
      </c>
      <c r="C489" s="31" t="s">
        <v>497</v>
      </c>
      <c r="D489" s="48">
        <f>VLOOKUP(A489,'Gastos Corrientes '!$A$4:D1032,4,0)</f>
        <v>471000</v>
      </c>
      <c r="E489" s="48">
        <f>+VLOOKUP(A489,'Gastos Corrientes '!$A$4:E1032,5,0)</f>
        <v>0</v>
      </c>
      <c r="F489" s="65">
        <f>+D489+E489</f>
        <v>471000</v>
      </c>
      <c r="G489" s="49">
        <v>166000</v>
      </c>
      <c r="H489" s="50"/>
      <c r="I489" s="50"/>
      <c r="J489" s="50"/>
      <c r="K489" s="65">
        <f>+G489+H489+I489+J489</f>
        <v>166000</v>
      </c>
      <c r="L489" s="51"/>
      <c r="M489" s="51"/>
      <c r="N489" s="65"/>
      <c r="O489" s="70">
        <f>+F489+K489</f>
        <v>637000</v>
      </c>
    </row>
    <row r="490" spans="1:15" ht="12.75">
      <c r="A490" s="31">
        <v>3155</v>
      </c>
      <c r="B490" s="32" t="s">
        <v>242</v>
      </c>
      <c r="C490" s="31" t="s">
        <v>498</v>
      </c>
      <c r="D490" s="48">
        <f>VLOOKUP(A490,'Gastos Corrientes '!$A$4:D1033,4,0)</f>
        <v>471000</v>
      </c>
      <c r="E490" s="48">
        <f>+VLOOKUP(A490,'Gastos Corrientes '!$A$4:E1033,5,0)</f>
        <v>0</v>
      </c>
      <c r="F490" s="65">
        <f>+D490+E490</f>
        <v>471000</v>
      </c>
      <c r="G490" s="49">
        <v>171000</v>
      </c>
      <c r="H490" s="50"/>
      <c r="I490" s="50"/>
      <c r="J490" s="50"/>
      <c r="K490" s="65">
        <f>+G490+H490+I490+J490</f>
        <v>171000</v>
      </c>
      <c r="L490" s="51"/>
      <c r="M490" s="51"/>
      <c r="N490" s="65"/>
      <c r="O490" s="70">
        <f>+F490+K490</f>
        <v>642000</v>
      </c>
    </row>
    <row r="491" spans="1:15" ht="12.75">
      <c r="A491" s="31">
        <v>3157</v>
      </c>
      <c r="B491" s="32" t="s">
        <v>243</v>
      </c>
      <c r="C491" s="31" t="s">
        <v>497</v>
      </c>
      <c r="D491" s="48">
        <f>VLOOKUP(A491,'Gastos Corrientes '!$A$4:D1034,4,0)</f>
        <v>471000</v>
      </c>
      <c r="E491" s="48">
        <f>+VLOOKUP(A491,'Gastos Corrientes '!$A$4:E1034,5,0)</f>
        <v>0</v>
      </c>
      <c r="F491" s="65">
        <f>+D491+E491</f>
        <v>471000</v>
      </c>
      <c r="G491" s="49">
        <v>166000</v>
      </c>
      <c r="H491" s="50"/>
      <c r="I491" s="50"/>
      <c r="J491" s="50"/>
      <c r="K491" s="65">
        <f>+G491+H491+I491+J491</f>
        <v>166000</v>
      </c>
      <c r="L491" s="51"/>
      <c r="M491" s="51"/>
      <c r="N491" s="65"/>
      <c r="O491" s="70">
        <f>+F491+K491</f>
        <v>637000</v>
      </c>
    </row>
    <row r="492" spans="1:15" ht="12.75">
      <c r="A492" s="16">
        <v>3158</v>
      </c>
      <c r="B492" s="27" t="s">
        <v>11</v>
      </c>
      <c r="C492" s="17" t="s">
        <v>497</v>
      </c>
      <c r="D492" s="48"/>
      <c r="E492" s="49">
        <v>471000</v>
      </c>
      <c r="F492" s="65">
        <f>+D492+E492</f>
        <v>471000</v>
      </c>
      <c r="G492" s="48"/>
      <c r="H492" s="48"/>
      <c r="I492" s="48"/>
      <c r="J492" s="48"/>
      <c r="K492" s="65"/>
      <c r="L492" s="51"/>
      <c r="M492" s="51"/>
      <c r="N492" s="65"/>
      <c r="O492" s="70">
        <f>+F492+K492</f>
        <v>471000</v>
      </c>
    </row>
    <row r="493" spans="1:15" ht="12.75">
      <c r="A493" s="31">
        <v>3163</v>
      </c>
      <c r="B493" s="32" t="s">
        <v>244</v>
      </c>
      <c r="C493" s="31" t="s">
        <v>498</v>
      </c>
      <c r="D493" s="48">
        <f>VLOOKUP(A493,'Gastos Corrientes '!$A$4:D1035,4,0)</f>
        <v>0</v>
      </c>
      <c r="E493" s="48">
        <f>+VLOOKUP(A493,'Gastos Corrientes '!$A$4:E1035,5,0)</f>
        <v>420000</v>
      </c>
      <c r="F493" s="65">
        <f>+D493+E493</f>
        <v>420000</v>
      </c>
      <c r="G493" s="49">
        <v>80400</v>
      </c>
      <c r="H493" s="50"/>
      <c r="I493" s="50"/>
      <c r="J493" s="50"/>
      <c r="K493" s="65">
        <f>+G493+H493+I493+J493</f>
        <v>80400</v>
      </c>
      <c r="L493" s="51"/>
      <c r="M493" s="51"/>
      <c r="N493" s="65"/>
      <c r="O493" s="70">
        <f>+F493+K493</f>
        <v>500400</v>
      </c>
    </row>
    <row r="494" spans="1:15" ht="12.75">
      <c r="A494" s="31">
        <v>3164</v>
      </c>
      <c r="B494" s="32" t="s">
        <v>245</v>
      </c>
      <c r="C494" s="31" t="s">
        <v>510</v>
      </c>
      <c r="D494" s="48">
        <f>VLOOKUP(A494,'Gastos Corrientes '!$A$4:D1036,4,0)</f>
        <v>471000</v>
      </c>
      <c r="E494" s="48">
        <f>+VLOOKUP(A494,'Gastos Corrientes '!$A$4:E1036,5,0)</f>
        <v>0</v>
      </c>
      <c r="F494" s="65">
        <f>+D494+E494</f>
        <v>471000</v>
      </c>
      <c r="G494" s="49">
        <v>178000</v>
      </c>
      <c r="H494" s="50"/>
      <c r="I494" s="50"/>
      <c r="J494" s="50"/>
      <c r="K494" s="65">
        <f>+G494+H494+I494+J494</f>
        <v>178000</v>
      </c>
      <c r="L494" s="51"/>
      <c r="M494" s="51"/>
      <c r="N494" s="65"/>
      <c r="O494" s="70">
        <f>+F494+K494</f>
        <v>649000</v>
      </c>
    </row>
    <row r="495" spans="1:15" ht="12.75">
      <c r="A495" s="31">
        <v>3169</v>
      </c>
      <c r="B495" s="32" t="s">
        <v>246</v>
      </c>
      <c r="C495" s="31" t="s">
        <v>493</v>
      </c>
      <c r="D495" s="48"/>
      <c r="E495" s="48"/>
      <c r="F495" s="65"/>
      <c r="G495" s="49">
        <v>100400</v>
      </c>
      <c r="H495" s="50"/>
      <c r="I495" s="50"/>
      <c r="J495" s="50"/>
      <c r="K495" s="65">
        <f>+G495+H495+I495+J495</f>
        <v>100400</v>
      </c>
      <c r="L495" s="51"/>
      <c r="M495" s="51"/>
      <c r="N495" s="65"/>
      <c r="O495" s="70">
        <f>+F495+K495</f>
        <v>100400</v>
      </c>
    </row>
    <row r="496" spans="1:15" ht="12.75">
      <c r="A496" s="31">
        <v>3171</v>
      </c>
      <c r="B496" s="32" t="s">
        <v>247</v>
      </c>
      <c r="C496" s="31" t="s">
        <v>499</v>
      </c>
      <c r="D496" s="48">
        <f>VLOOKUP(A496,'Gastos Corrientes '!$A$4:D1038,4,0)</f>
        <v>471000</v>
      </c>
      <c r="E496" s="48">
        <f>+VLOOKUP(A496,'Gastos Corrientes '!$A$4:E1038,5,0)</f>
        <v>0</v>
      </c>
      <c r="F496" s="65">
        <f>+D496+E496</f>
        <v>471000</v>
      </c>
      <c r="G496" s="49">
        <v>173000</v>
      </c>
      <c r="H496" s="50"/>
      <c r="I496" s="50"/>
      <c r="J496" s="50"/>
      <c r="K496" s="65">
        <f>+G496+H496+I496+J496</f>
        <v>173000</v>
      </c>
      <c r="L496" s="51"/>
      <c r="M496" s="51"/>
      <c r="N496" s="65"/>
      <c r="O496" s="70">
        <f>+F496+K496</f>
        <v>644000</v>
      </c>
    </row>
    <row r="497" spans="1:15" ht="12.75">
      <c r="A497" s="31">
        <v>3174</v>
      </c>
      <c r="B497" s="32" t="s">
        <v>248</v>
      </c>
      <c r="C497" s="31" t="s">
        <v>510</v>
      </c>
      <c r="D497" s="48">
        <f>VLOOKUP(A497,'Gastos Corrientes '!$A$4:D1039,4,0)</f>
        <v>0</v>
      </c>
      <c r="E497" s="48">
        <f>+VLOOKUP(A497,'Gastos Corrientes '!$A$4:E1039,5,0)</f>
        <v>471000</v>
      </c>
      <c r="F497" s="65">
        <f>+D497+E497</f>
        <v>471000</v>
      </c>
      <c r="G497" s="49">
        <v>87400</v>
      </c>
      <c r="H497" s="50"/>
      <c r="I497" s="50"/>
      <c r="J497" s="50"/>
      <c r="K497" s="65">
        <f>+G497+H497+I497+J497</f>
        <v>87400</v>
      </c>
      <c r="L497" s="51"/>
      <c r="M497" s="51"/>
      <c r="N497" s="65"/>
      <c r="O497" s="70">
        <f>+F497+K497</f>
        <v>558400</v>
      </c>
    </row>
    <row r="498" spans="1:15" ht="12.75">
      <c r="A498" s="31">
        <v>3177</v>
      </c>
      <c r="B498" s="32" t="s">
        <v>10</v>
      </c>
      <c r="C498" s="31" t="s">
        <v>499</v>
      </c>
      <c r="D498" s="48"/>
      <c r="E498" s="48"/>
      <c r="F498" s="65"/>
      <c r="G498" s="49">
        <v>173000</v>
      </c>
      <c r="H498" s="50"/>
      <c r="I498" s="50"/>
      <c r="J498" s="50"/>
      <c r="K498" s="65">
        <f>+G498+H498+I498+J498</f>
        <v>173000</v>
      </c>
      <c r="L498" s="51"/>
      <c r="M498" s="51"/>
      <c r="N498" s="65"/>
      <c r="O498" s="70">
        <f>+F498+K498</f>
        <v>173000</v>
      </c>
    </row>
    <row r="499" spans="1:15" ht="12.75">
      <c r="A499" s="31">
        <v>3181</v>
      </c>
      <c r="B499" s="32" t="s">
        <v>249</v>
      </c>
      <c r="C499" s="31" t="s">
        <v>499</v>
      </c>
      <c r="D499" s="48"/>
      <c r="E499" s="48"/>
      <c r="F499" s="65"/>
      <c r="G499" s="49">
        <v>173000</v>
      </c>
      <c r="H499" s="50"/>
      <c r="I499" s="50"/>
      <c r="J499" s="50"/>
      <c r="K499" s="65">
        <f>+G499+H499+I499+J499</f>
        <v>173000</v>
      </c>
      <c r="L499" s="51"/>
      <c r="M499" s="51"/>
      <c r="N499" s="65"/>
      <c r="O499" s="70">
        <f>+F499+K499</f>
        <v>173000</v>
      </c>
    </row>
    <row r="500" spans="1:15" ht="12.75">
      <c r="A500" s="31">
        <v>3182</v>
      </c>
      <c r="B500" s="32" t="s">
        <v>250</v>
      </c>
      <c r="C500" s="31" t="s">
        <v>497</v>
      </c>
      <c r="D500" s="48"/>
      <c r="E500" s="48"/>
      <c r="F500" s="65"/>
      <c r="G500" s="49">
        <v>135500</v>
      </c>
      <c r="H500" s="50"/>
      <c r="I500" s="50"/>
      <c r="J500" s="50"/>
      <c r="K500" s="65">
        <f>+G500+H500+I500+J500</f>
        <v>135500</v>
      </c>
      <c r="L500" s="51"/>
      <c r="M500" s="51"/>
      <c r="N500" s="65"/>
      <c r="O500" s="70">
        <f>+F500+K500</f>
        <v>135500</v>
      </c>
    </row>
    <row r="501" spans="1:15" ht="12.75">
      <c r="A501" s="31">
        <v>3185</v>
      </c>
      <c r="B501" s="32" t="s">
        <v>655</v>
      </c>
      <c r="C501" s="31" t="s">
        <v>507</v>
      </c>
      <c r="D501" s="48">
        <f>VLOOKUP(A501,'Gastos Corrientes '!$A$4:D1043,4,0)</f>
        <v>471000</v>
      </c>
      <c r="E501" s="48">
        <f>+VLOOKUP(A501,'Gastos Corrientes '!$A$4:E1043,5,0)</f>
        <v>0</v>
      </c>
      <c r="F501" s="65">
        <f>+D501+E501</f>
        <v>471000</v>
      </c>
      <c r="G501" s="49">
        <v>198000</v>
      </c>
      <c r="H501" s="50"/>
      <c r="I501" s="50"/>
      <c r="J501" s="50"/>
      <c r="K501" s="65">
        <f>+G501+H501+I501+J501</f>
        <v>198000</v>
      </c>
      <c r="L501" s="51"/>
      <c r="M501" s="51"/>
      <c r="N501" s="65"/>
      <c r="O501" s="70">
        <f>+F501+K501</f>
        <v>669000</v>
      </c>
    </row>
    <row r="502" spans="1:15" ht="12.75">
      <c r="A502" s="31">
        <v>3186</v>
      </c>
      <c r="B502" s="32" t="s">
        <v>251</v>
      </c>
      <c r="C502" s="31" t="s">
        <v>499</v>
      </c>
      <c r="D502" s="48"/>
      <c r="E502" s="48"/>
      <c r="F502" s="65"/>
      <c r="G502" s="49">
        <v>173000</v>
      </c>
      <c r="H502" s="50"/>
      <c r="I502" s="50"/>
      <c r="J502" s="50"/>
      <c r="K502" s="65">
        <f>+G502+H502+I502+J502</f>
        <v>173000</v>
      </c>
      <c r="L502" s="51"/>
      <c r="M502" s="51"/>
      <c r="N502" s="65"/>
      <c r="O502" s="70">
        <f>+F502+K502</f>
        <v>173000</v>
      </c>
    </row>
    <row r="503" spans="1:15" ht="12.75">
      <c r="A503" s="31">
        <v>3190</v>
      </c>
      <c r="B503" s="32" t="s">
        <v>763</v>
      </c>
      <c r="C503" s="31" t="s">
        <v>500</v>
      </c>
      <c r="D503" s="48"/>
      <c r="E503" s="48"/>
      <c r="F503" s="65"/>
      <c r="G503" s="49">
        <v>85400</v>
      </c>
      <c r="H503" s="50"/>
      <c r="I503" s="50"/>
      <c r="J503" s="50"/>
      <c r="K503" s="65">
        <f>+G503+H503+I503+J503</f>
        <v>85400</v>
      </c>
      <c r="L503" s="51"/>
      <c r="M503" s="51"/>
      <c r="N503" s="65"/>
      <c r="O503" s="70">
        <f>+F503+K503</f>
        <v>85400</v>
      </c>
    </row>
    <row r="504" spans="1:15" ht="12.75">
      <c r="A504" s="31">
        <v>3193</v>
      </c>
      <c r="B504" s="32" t="s">
        <v>252</v>
      </c>
      <c r="C504" s="31" t="s">
        <v>497</v>
      </c>
      <c r="D504" s="48">
        <f>VLOOKUP(A504,'Gastos Corrientes '!$A$4:D1046,4,0)</f>
        <v>595200</v>
      </c>
      <c r="E504" s="48">
        <f>+VLOOKUP(A504,'Gastos Corrientes '!$A$4:E1046,5,0)</f>
        <v>0</v>
      </c>
      <c r="F504" s="65">
        <f>+D504+E504</f>
        <v>595200</v>
      </c>
      <c r="G504" s="49">
        <v>166000</v>
      </c>
      <c r="H504" s="50"/>
      <c r="I504" s="50"/>
      <c r="J504" s="50"/>
      <c r="K504" s="65">
        <f>+G504+H504+I504+J504</f>
        <v>166000</v>
      </c>
      <c r="L504" s="51"/>
      <c r="M504" s="51"/>
      <c r="N504" s="65"/>
      <c r="O504" s="70">
        <f>+F504+K504</f>
        <v>761200</v>
      </c>
    </row>
    <row r="505" spans="1:15" ht="12.75">
      <c r="A505" s="31">
        <v>3194</v>
      </c>
      <c r="B505" s="32" t="s">
        <v>196</v>
      </c>
      <c r="C505" s="31" t="s">
        <v>497</v>
      </c>
      <c r="D505" s="48">
        <f>VLOOKUP(A505,'Gastos Corrientes '!$A$4:D1047,4,0)</f>
        <v>0</v>
      </c>
      <c r="E505" s="48">
        <f>+VLOOKUP(A505,'Gastos Corrientes '!$A$4:E1047,5,0)</f>
        <v>595200</v>
      </c>
      <c r="F505" s="65">
        <f>+D505+E505</f>
        <v>595200</v>
      </c>
      <c r="G505" s="49">
        <v>168000</v>
      </c>
      <c r="H505" s="50"/>
      <c r="I505" s="50"/>
      <c r="J505" s="50"/>
      <c r="K505" s="65">
        <f>+G505+H505+I505+J505</f>
        <v>168000</v>
      </c>
      <c r="L505" s="51"/>
      <c r="M505" s="51"/>
      <c r="N505" s="65"/>
      <c r="O505" s="70">
        <f>+F505+K505</f>
        <v>763200</v>
      </c>
    </row>
    <row r="506" spans="1:15" ht="12.75">
      <c r="A506" s="31">
        <v>3195</v>
      </c>
      <c r="B506" s="32" t="s">
        <v>838</v>
      </c>
      <c r="C506" s="31" t="s">
        <v>496</v>
      </c>
      <c r="D506" s="48"/>
      <c r="E506" s="48"/>
      <c r="F506" s="65"/>
      <c r="G506" s="49">
        <v>201000</v>
      </c>
      <c r="H506" s="50"/>
      <c r="I506" s="50"/>
      <c r="J506" s="50"/>
      <c r="K506" s="65">
        <f>+G506+H506+I506+J506</f>
        <v>201000</v>
      </c>
      <c r="L506" s="51"/>
      <c r="M506" s="51"/>
      <c r="N506" s="65"/>
      <c r="O506" s="70">
        <f>+F506+K506</f>
        <v>201000</v>
      </c>
    </row>
    <row r="507" spans="1:15" ht="12.75">
      <c r="A507" s="31">
        <v>3196</v>
      </c>
      <c r="B507" s="32" t="s">
        <v>253</v>
      </c>
      <c r="C507" s="31" t="s">
        <v>497</v>
      </c>
      <c r="D507" s="48"/>
      <c r="E507" s="48"/>
      <c r="F507" s="65"/>
      <c r="G507" s="49">
        <v>168000</v>
      </c>
      <c r="H507" s="50"/>
      <c r="I507" s="50"/>
      <c r="J507" s="50"/>
      <c r="K507" s="65">
        <f>+G507+H507+I507+J507</f>
        <v>168000</v>
      </c>
      <c r="L507" s="51"/>
      <c r="M507" s="51"/>
      <c r="N507" s="65"/>
      <c r="O507" s="70">
        <f>+F507+K507</f>
        <v>168000</v>
      </c>
    </row>
    <row r="508" spans="1:15" ht="12.75">
      <c r="A508" s="31">
        <v>3199</v>
      </c>
      <c r="B508" s="32" t="s">
        <v>183</v>
      </c>
      <c r="C508" s="31" t="s">
        <v>498</v>
      </c>
      <c r="D508" s="48"/>
      <c r="E508" s="48"/>
      <c r="F508" s="65"/>
      <c r="G508" s="49">
        <v>171000</v>
      </c>
      <c r="H508" s="50"/>
      <c r="I508" s="50"/>
      <c r="J508" s="50"/>
      <c r="K508" s="65">
        <f>+G508+H508+I508+J508</f>
        <v>171000</v>
      </c>
      <c r="L508" s="51"/>
      <c r="M508" s="51"/>
      <c r="N508" s="65"/>
      <c r="O508" s="70">
        <f>+F508+K508</f>
        <v>171000</v>
      </c>
    </row>
    <row r="509" spans="1:15" ht="12.75">
      <c r="A509" s="31">
        <v>3203</v>
      </c>
      <c r="B509" s="32" t="s">
        <v>11</v>
      </c>
      <c r="C509" s="31" t="s">
        <v>497</v>
      </c>
      <c r="D509" s="48">
        <f>VLOOKUP(A509,'Gastos Corrientes '!$A$4:D1051,4,0)</f>
        <v>0</v>
      </c>
      <c r="E509" s="48">
        <f>+VLOOKUP(A509,'Gastos Corrientes '!$A$4:E1051,5,0)</f>
        <v>471000</v>
      </c>
      <c r="F509" s="65">
        <f>+D509+E509</f>
        <v>471000</v>
      </c>
      <c r="G509" s="49">
        <v>128000</v>
      </c>
      <c r="H509" s="50"/>
      <c r="I509" s="50"/>
      <c r="J509" s="50"/>
      <c r="K509" s="65">
        <f>+G509+H509+I509+J509</f>
        <v>128000</v>
      </c>
      <c r="L509" s="51"/>
      <c r="M509" s="51"/>
      <c r="N509" s="65"/>
      <c r="O509" s="70">
        <f>+F509+K509</f>
        <v>599000</v>
      </c>
    </row>
    <row r="510" spans="1:15" ht="12.75">
      <c r="A510" s="31">
        <v>3206</v>
      </c>
      <c r="B510" s="32" t="s">
        <v>254</v>
      </c>
      <c r="C510" s="31" t="s">
        <v>496</v>
      </c>
      <c r="D510" s="48"/>
      <c r="E510" s="48"/>
      <c r="F510" s="65"/>
      <c r="G510" s="49">
        <v>201000</v>
      </c>
      <c r="H510" s="50"/>
      <c r="I510" s="50"/>
      <c r="J510" s="50"/>
      <c r="K510" s="65">
        <f>+G510+H510+I510+J510</f>
        <v>201000</v>
      </c>
      <c r="L510" s="51"/>
      <c r="M510" s="51"/>
      <c r="N510" s="65"/>
      <c r="O510" s="70">
        <f>+F510+K510</f>
        <v>201000</v>
      </c>
    </row>
    <row r="511" spans="1:15" ht="12.75">
      <c r="A511" s="31">
        <v>3210</v>
      </c>
      <c r="B511" s="32" t="s">
        <v>255</v>
      </c>
      <c r="C511" s="31" t="s">
        <v>493</v>
      </c>
      <c r="D511" s="48"/>
      <c r="E511" s="48"/>
      <c r="F511" s="65"/>
      <c r="G511" s="49">
        <v>191000</v>
      </c>
      <c r="H511" s="50"/>
      <c r="I511" s="50"/>
      <c r="J511" s="50"/>
      <c r="K511" s="65">
        <f>+G511+H511+I511+J511</f>
        <v>191000</v>
      </c>
      <c r="L511" s="51"/>
      <c r="M511" s="51"/>
      <c r="N511" s="65"/>
      <c r="O511" s="70">
        <f>+F511+K511</f>
        <v>191000</v>
      </c>
    </row>
    <row r="512" spans="1:15" ht="12.75">
      <c r="A512" s="31">
        <v>3211</v>
      </c>
      <c r="B512" s="32" t="s">
        <v>256</v>
      </c>
      <c r="C512" s="31" t="s">
        <v>497</v>
      </c>
      <c r="D512" s="48"/>
      <c r="E512" s="48"/>
      <c r="F512" s="65"/>
      <c r="G512" s="49">
        <v>128000</v>
      </c>
      <c r="H512" s="50"/>
      <c r="I512" s="50"/>
      <c r="J512" s="50"/>
      <c r="K512" s="65">
        <f>+G512+H512+I512+J512</f>
        <v>128000</v>
      </c>
      <c r="L512" s="51"/>
      <c r="M512" s="51"/>
      <c r="N512" s="65"/>
      <c r="O512" s="70">
        <f>+F512+K512</f>
        <v>128000</v>
      </c>
    </row>
    <row r="513" spans="1:15" ht="12.75">
      <c r="A513" s="31">
        <v>3212</v>
      </c>
      <c r="B513" s="32" t="s">
        <v>764</v>
      </c>
      <c r="C513" s="31" t="s">
        <v>500</v>
      </c>
      <c r="D513" s="48"/>
      <c r="E513" s="48"/>
      <c r="F513" s="65"/>
      <c r="G513" s="49">
        <v>85400</v>
      </c>
      <c r="H513" s="50"/>
      <c r="I513" s="50"/>
      <c r="J513" s="50"/>
      <c r="K513" s="65">
        <f>+G513+H513+I513+J513</f>
        <v>85400</v>
      </c>
      <c r="L513" s="51"/>
      <c r="M513" s="51"/>
      <c r="N513" s="65"/>
      <c r="O513" s="70">
        <f>+F513+K513</f>
        <v>85400</v>
      </c>
    </row>
    <row r="514" spans="1:15" ht="12.75">
      <c r="A514" s="31">
        <v>3213</v>
      </c>
      <c r="B514" s="32" t="s">
        <v>765</v>
      </c>
      <c r="C514" s="31" t="s">
        <v>501</v>
      </c>
      <c r="D514" s="48"/>
      <c r="E514" s="48"/>
      <c r="F514" s="65"/>
      <c r="G514" s="49">
        <v>176000</v>
      </c>
      <c r="H514" s="50"/>
      <c r="I514" s="50"/>
      <c r="J514" s="50"/>
      <c r="K514" s="65">
        <f>+G514+H514+I514+J514</f>
        <v>176000</v>
      </c>
      <c r="L514" s="51"/>
      <c r="M514" s="51"/>
      <c r="N514" s="65"/>
      <c r="O514" s="70">
        <f>+F514+K514</f>
        <v>176000</v>
      </c>
    </row>
    <row r="515" spans="1:15" ht="12.75">
      <c r="A515" s="31">
        <v>3214</v>
      </c>
      <c r="B515" s="32" t="s">
        <v>257</v>
      </c>
      <c r="C515" s="31" t="s">
        <v>499</v>
      </c>
      <c r="D515" s="48"/>
      <c r="E515" s="48"/>
      <c r="F515" s="65"/>
      <c r="G515" s="49">
        <v>173000</v>
      </c>
      <c r="H515" s="50"/>
      <c r="I515" s="50"/>
      <c r="J515" s="50"/>
      <c r="K515" s="65">
        <f>+G515+H515+I515+J515</f>
        <v>173000</v>
      </c>
      <c r="L515" s="51"/>
      <c r="M515" s="51"/>
      <c r="N515" s="65"/>
      <c r="O515" s="70">
        <f>+F515+K515</f>
        <v>173000</v>
      </c>
    </row>
    <row r="516" spans="1:15" ht="12.75">
      <c r="A516" s="31">
        <v>3215</v>
      </c>
      <c r="B516" s="32" t="s">
        <v>766</v>
      </c>
      <c r="C516" s="31" t="s">
        <v>499</v>
      </c>
      <c r="D516" s="48"/>
      <c r="E516" s="48"/>
      <c r="F516" s="65"/>
      <c r="G516" s="49">
        <v>173000</v>
      </c>
      <c r="H516" s="50"/>
      <c r="I516" s="50"/>
      <c r="J516" s="50"/>
      <c r="K516" s="65">
        <f>+G516+H516+I516+J516</f>
        <v>173000</v>
      </c>
      <c r="L516" s="51"/>
      <c r="M516" s="51"/>
      <c r="N516" s="65"/>
      <c r="O516" s="70">
        <f>+F516+K516</f>
        <v>173000</v>
      </c>
    </row>
    <row r="517" spans="1:15" ht="12.75">
      <c r="A517" s="31">
        <v>3218</v>
      </c>
      <c r="B517" s="32" t="s">
        <v>258</v>
      </c>
      <c r="C517" s="31" t="s">
        <v>492</v>
      </c>
      <c r="D517" s="48">
        <f>VLOOKUP(A517,'Gastos Corrientes '!$A$4:D1059,4,0)</f>
        <v>0</v>
      </c>
      <c r="E517" s="48">
        <f>+VLOOKUP(A517,'Gastos Corrientes '!$A$4:E1059,5,0)</f>
        <v>595200</v>
      </c>
      <c r="F517" s="65">
        <f>+D517+E517</f>
        <v>595200</v>
      </c>
      <c r="G517" s="49">
        <v>163000</v>
      </c>
      <c r="H517" s="50"/>
      <c r="I517" s="50"/>
      <c r="J517" s="50"/>
      <c r="K517" s="65">
        <f>+G517+H517+I517+J517</f>
        <v>163000</v>
      </c>
      <c r="L517" s="51"/>
      <c r="M517" s="51"/>
      <c r="N517" s="65"/>
      <c r="O517" s="70">
        <f>+F517+K517</f>
        <v>758200</v>
      </c>
    </row>
    <row r="518" spans="1:15" ht="12.75">
      <c r="A518" s="31">
        <v>3219</v>
      </c>
      <c r="B518" s="32" t="s">
        <v>259</v>
      </c>
      <c r="C518" s="31" t="s">
        <v>507</v>
      </c>
      <c r="D518" s="48"/>
      <c r="E518" s="48"/>
      <c r="F518" s="65"/>
      <c r="G518" s="49">
        <v>107400</v>
      </c>
      <c r="H518" s="50"/>
      <c r="I518" s="50"/>
      <c r="J518" s="50"/>
      <c r="K518" s="65">
        <f>+G518+H518+I518+J518</f>
        <v>107400</v>
      </c>
      <c r="L518" s="51"/>
      <c r="M518" s="51"/>
      <c r="N518" s="65"/>
      <c r="O518" s="70">
        <f>+F518+K518</f>
        <v>107400</v>
      </c>
    </row>
    <row r="519" spans="1:15" ht="12.75">
      <c r="A519" s="31">
        <v>3220</v>
      </c>
      <c r="B519" s="32" t="s">
        <v>839</v>
      </c>
      <c r="C519" s="31" t="s">
        <v>493</v>
      </c>
      <c r="D519" s="48"/>
      <c r="E519" s="48"/>
      <c r="F519" s="65"/>
      <c r="G519" s="49">
        <v>191000</v>
      </c>
      <c r="H519" s="50"/>
      <c r="I519" s="50"/>
      <c r="J519" s="50"/>
      <c r="K519" s="65">
        <f>+G519+H519+I519+J519</f>
        <v>191000</v>
      </c>
      <c r="L519" s="51"/>
      <c r="M519" s="51"/>
      <c r="N519" s="65"/>
      <c r="O519" s="70">
        <f>+F519+K519</f>
        <v>191000</v>
      </c>
    </row>
    <row r="520" spans="1:15" ht="12.75">
      <c r="A520" s="31">
        <v>3222</v>
      </c>
      <c r="B520" s="32" t="s">
        <v>260</v>
      </c>
      <c r="C520" s="31" t="s">
        <v>493</v>
      </c>
      <c r="D520" s="48"/>
      <c r="E520" s="48"/>
      <c r="F520" s="65"/>
      <c r="G520" s="49">
        <v>100400</v>
      </c>
      <c r="H520" s="50"/>
      <c r="I520" s="50"/>
      <c r="J520" s="50"/>
      <c r="K520" s="65">
        <f>+G520+H520+I520+J520</f>
        <v>100400</v>
      </c>
      <c r="L520" s="51"/>
      <c r="M520" s="51"/>
      <c r="N520" s="65"/>
      <c r="O520" s="70">
        <f>+F520+K520</f>
        <v>100400</v>
      </c>
    </row>
    <row r="521" spans="1:15" ht="12.75">
      <c r="A521" s="31">
        <v>3223</v>
      </c>
      <c r="B521" s="32" t="s">
        <v>261</v>
      </c>
      <c r="C521" s="31" t="s">
        <v>501</v>
      </c>
      <c r="D521" s="48">
        <f>VLOOKUP(A521,'Gastos Corrientes '!$A$4:D1063,4,0)</f>
        <v>0</v>
      </c>
      <c r="E521" s="48">
        <f>+VLOOKUP(A521,'Gastos Corrientes '!$A$4:E1063,5,0)</f>
        <v>471000</v>
      </c>
      <c r="F521" s="65">
        <f>+D521+E521</f>
        <v>471000</v>
      </c>
      <c r="G521" s="49">
        <v>176000</v>
      </c>
      <c r="H521" s="50"/>
      <c r="I521" s="50"/>
      <c r="J521" s="50"/>
      <c r="K521" s="65">
        <f>+G521+H521+I521+J521</f>
        <v>176000</v>
      </c>
      <c r="L521" s="51"/>
      <c r="M521" s="51"/>
      <c r="N521" s="65"/>
      <c r="O521" s="70">
        <f>+F521+K521</f>
        <v>647000</v>
      </c>
    </row>
    <row r="522" spans="1:15" ht="12.75">
      <c r="A522" s="31">
        <v>3231</v>
      </c>
      <c r="B522" s="32" t="s">
        <v>703</v>
      </c>
      <c r="C522" s="31" t="s">
        <v>499</v>
      </c>
      <c r="D522" s="48"/>
      <c r="E522" s="48"/>
      <c r="F522" s="65"/>
      <c r="G522" s="49">
        <v>173000</v>
      </c>
      <c r="H522" s="50"/>
      <c r="I522" s="50"/>
      <c r="J522" s="50"/>
      <c r="K522" s="65">
        <f>+G522+H522+I522+J522</f>
        <v>173000</v>
      </c>
      <c r="L522" s="51"/>
      <c r="M522" s="51"/>
      <c r="N522" s="65"/>
      <c r="O522" s="70">
        <f>+F522+K522</f>
        <v>173000</v>
      </c>
    </row>
    <row r="523" spans="1:15" ht="12.75">
      <c r="A523" s="31">
        <v>3233</v>
      </c>
      <c r="B523" s="32" t="s">
        <v>10</v>
      </c>
      <c r="C523" s="31" t="s">
        <v>500</v>
      </c>
      <c r="D523" s="48">
        <f>VLOOKUP(A523,'Gastos Corrientes '!$A$4:D1065,4,0)</f>
        <v>471000</v>
      </c>
      <c r="E523" s="48">
        <f>+VLOOKUP(A523,'Gastos Corrientes '!$A$4:E1065,5,0)</f>
        <v>0</v>
      </c>
      <c r="F523" s="65">
        <f>+D523+E523</f>
        <v>471000</v>
      </c>
      <c r="G523" s="49">
        <v>176000</v>
      </c>
      <c r="H523" s="50"/>
      <c r="I523" s="50"/>
      <c r="J523" s="50"/>
      <c r="K523" s="65">
        <f>+G523+H523+I523+J523</f>
        <v>176000</v>
      </c>
      <c r="L523" s="51"/>
      <c r="M523" s="51"/>
      <c r="N523" s="65"/>
      <c r="O523" s="70">
        <f>+F523+K523</f>
        <v>647000</v>
      </c>
    </row>
    <row r="524" spans="1:15" ht="12.75">
      <c r="A524" s="31">
        <v>3234</v>
      </c>
      <c r="B524" s="32" t="s">
        <v>262</v>
      </c>
      <c r="C524" s="31" t="s">
        <v>500</v>
      </c>
      <c r="D524" s="48"/>
      <c r="E524" s="48"/>
      <c r="F524" s="65"/>
      <c r="G524" s="49">
        <v>176000</v>
      </c>
      <c r="H524" s="50"/>
      <c r="I524" s="50"/>
      <c r="J524" s="50"/>
      <c r="K524" s="65">
        <f>+G524+H524+I524+J524</f>
        <v>176000</v>
      </c>
      <c r="L524" s="51"/>
      <c r="M524" s="51"/>
      <c r="N524" s="65"/>
      <c r="O524" s="70">
        <f>+F524+K524</f>
        <v>176000</v>
      </c>
    </row>
    <row r="525" spans="1:15" ht="12.75">
      <c r="A525" s="31">
        <v>3235</v>
      </c>
      <c r="B525" s="32" t="s">
        <v>77</v>
      </c>
      <c r="C525" s="31" t="s">
        <v>506</v>
      </c>
      <c r="D525" s="48"/>
      <c r="E525" s="48"/>
      <c r="F525" s="65"/>
      <c r="G525" s="49">
        <v>205000</v>
      </c>
      <c r="H525" s="50"/>
      <c r="I525" s="50"/>
      <c r="J525" s="50"/>
      <c r="K525" s="65">
        <f>+G525+H525+I525+J525</f>
        <v>205000</v>
      </c>
      <c r="L525" s="51"/>
      <c r="M525" s="51"/>
      <c r="N525" s="65"/>
      <c r="O525" s="70">
        <f>+F525+K525</f>
        <v>205000</v>
      </c>
    </row>
    <row r="526" spans="1:15" ht="12.75">
      <c r="A526" s="31">
        <v>3238</v>
      </c>
      <c r="B526" s="32" t="s">
        <v>761</v>
      </c>
      <c r="C526" s="31" t="s">
        <v>498</v>
      </c>
      <c r="D526" s="48"/>
      <c r="E526" s="48"/>
      <c r="F526" s="65"/>
      <c r="G526" s="49">
        <v>171000</v>
      </c>
      <c r="H526" s="50"/>
      <c r="I526" s="50"/>
      <c r="J526" s="50"/>
      <c r="K526" s="65">
        <f>+G526+H526+I526+J526</f>
        <v>171000</v>
      </c>
      <c r="L526" s="51"/>
      <c r="M526" s="51"/>
      <c r="N526" s="65"/>
      <c r="O526" s="70">
        <f>+F526+K526</f>
        <v>171000</v>
      </c>
    </row>
    <row r="527" spans="1:15" ht="12.75">
      <c r="A527" s="31">
        <v>3242</v>
      </c>
      <c r="B527" s="32" t="s">
        <v>264</v>
      </c>
      <c r="C527" s="31" t="s">
        <v>512</v>
      </c>
      <c r="D527" s="48"/>
      <c r="E527" s="48"/>
      <c r="F527" s="65"/>
      <c r="G527" s="49">
        <v>79400</v>
      </c>
      <c r="H527" s="50"/>
      <c r="I527" s="50"/>
      <c r="J527" s="50"/>
      <c r="K527" s="65">
        <f>+G527+H527+I527+J527</f>
        <v>79400</v>
      </c>
      <c r="L527" s="51"/>
      <c r="M527" s="51"/>
      <c r="N527" s="65"/>
      <c r="O527" s="70">
        <f>+F527+K527</f>
        <v>79400</v>
      </c>
    </row>
    <row r="528" spans="1:15" ht="12.75">
      <c r="A528" s="31">
        <v>3244</v>
      </c>
      <c r="B528" s="32" t="s">
        <v>265</v>
      </c>
      <c r="C528" s="31" t="s">
        <v>506</v>
      </c>
      <c r="D528" s="48">
        <f>VLOOKUP(A528,'Gastos Corrientes '!$A$4:D1070,4,0)</f>
        <v>0</v>
      </c>
      <c r="E528" s="48">
        <f>+VLOOKUP(A528,'Gastos Corrientes '!$A$4:E1070,5,0)</f>
        <v>471000</v>
      </c>
      <c r="F528" s="65">
        <f>+D528+E528</f>
        <v>471000</v>
      </c>
      <c r="G528" s="49">
        <v>205000</v>
      </c>
      <c r="H528" s="50"/>
      <c r="I528" s="50"/>
      <c r="J528" s="50"/>
      <c r="K528" s="65">
        <f>+G528+H528+I528+J528</f>
        <v>205000</v>
      </c>
      <c r="L528" s="51"/>
      <c r="M528" s="51"/>
      <c r="N528" s="65"/>
      <c r="O528" s="70">
        <f>+F528+K528</f>
        <v>676000</v>
      </c>
    </row>
    <row r="529" spans="1:15" ht="12.75">
      <c r="A529" s="31">
        <v>3250</v>
      </c>
      <c r="B529" s="32" t="s">
        <v>266</v>
      </c>
      <c r="C529" s="31" t="s">
        <v>499</v>
      </c>
      <c r="D529" s="48"/>
      <c r="E529" s="48"/>
      <c r="F529" s="65"/>
      <c r="G529" s="49">
        <v>173000</v>
      </c>
      <c r="H529" s="50"/>
      <c r="I529" s="50"/>
      <c r="J529" s="50"/>
      <c r="K529" s="65">
        <f>+G529+H529+I529+J529</f>
        <v>173000</v>
      </c>
      <c r="L529" s="51"/>
      <c r="M529" s="51"/>
      <c r="N529" s="65"/>
      <c r="O529" s="70">
        <f>+F529+K529</f>
        <v>173000</v>
      </c>
    </row>
    <row r="530" spans="1:15" ht="12.75">
      <c r="A530" s="31">
        <v>3251</v>
      </c>
      <c r="B530" s="32" t="s">
        <v>267</v>
      </c>
      <c r="C530" s="31" t="s">
        <v>499</v>
      </c>
      <c r="D530" s="48"/>
      <c r="E530" s="48"/>
      <c r="F530" s="65"/>
      <c r="G530" s="49">
        <v>173000</v>
      </c>
      <c r="H530" s="50"/>
      <c r="I530" s="50"/>
      <c r="J530" s="50"/>
      <c r="K530" s="65">
        <f>+G530+H530+I530+J530</f>
        <v>173000</v>
      </c>
      <c r="L530" s="51"/>
      <c r="M530" s="51"/>
      <c r="N530" s="65"/>
      <c r="O530" s="70">
        <f>+F530+K530</f>
        <v>173000</v>
      </c>
    </row>
    <row r="531" spans="1:15" ht="12.75">
      <c r="A531" s="31">
        <v>3254</v>
      </c>
      <c r="B531" s="32" t="s">
        <v>268</v>
      </c>
      <c r="C531" s="31" t="s">
        <v>497</v>
      </c>
      <c r="D531" s="48">
        <f>VLOOKUP(A531,'Gastos Corrientes '!$A$4:D1073,4,0)</f>
        <v>0</v>
      </c>
      <c r="E531" s="48">
        <f>+VLOOKUP(A531,'Gastos Corrientes '!$A$4:E1073,5,0)</f>
        <v>420000</v>
      </c>
      <c r="F531" s="65">
        <f>+D531+E531</f>
        <v>420000</v>
      </c>
      <c r="G531" s="49">
        <v>77400</v>
      </c>
      <c r="H531" s="50"/>
      <c r="I531" s="50"/>
      <c r="J531" s="50"/>
      <c r="K531" s="65">
        <f>+G531+H531+I531+J531</f>
        <v>77400</v>
      </c>
      <c r="L531" s="51"/>
      <c r="M531" s="51"/>
      <c r="N531" s="65"/>
      <c r="O531" s="70">
        <f>+F531+K531</f>
        <v>497400</v>
      </c>
    </row>
    <row r="532" spans="1:15" ht="12.75">
      <c r="A532" s="31">
        <v>3257</v>
      </c>
      <c r="B532" s="32" t="s">
        <v>762</v>
      </c>
      <c r="C532" s="31" t="s">
        <v>506</v>
      </c>
      <c r="D532" s="48">
        <f>VLOOKUP(A532,'Gastos Corrientes '!$A$4:D1074,4,0)</f>
        <v>0</v>
      </c>
      <c r="E532" s="48">
        <f>+VLOOKUP(A532,'Gastos Corrientes '!$A$4:E1074,5,0)</f>
        <v>471000</v>
      </c>
      <c r="F532" s="65">
        <f>+D532+E532</f>
        <v>471000</v>
      </c>
      <c r="G532" s="49">
        <v>205000</v>
      </c>
      <c r="H532" s="50"/>
      <c r="I532" s="50"/>
      <c r="J532" s="50"/>
      <c r="K532" s="65">
        <f>+G532+H532+I532+J532</f>
        <v>205000</v>
      </c>
      <c r="L532" s="51"/>
      <c r="M532" s="51"/>
      <c r="N532" s="65"/>
      <c r="O532" s="70">
        <f>+F532+K532</f>
        <v>676000</v>
      </c>
    </row>
    <row r="533" spans="1:15" ht="12.75">
      <c r="A533" s="31">
        <v>3258</v>
      </c>
      <c r="B533" s="32" t="s">
        <v>270</v>
      </c>
      <c r="C533" s="31" t="s">
        <v>502</v>
      </c>
      <c r="D533" s="48"/>
      <c r="E533" s="48"/>
      <c r="F533" s="65"/>
      <c r="G533" s="49">
        <v>172000</v>
      </c>
      <c r="H533" s="50"/>
      <c r="I533" s="50"/>
      <c r="J533" s="50"/>
      <c r="K533" s="65">
        <f>+G533+H533+I533+J533</f>
        <v>172000</v>
      </c>
      <c r="L533" s="51"/>
      <c r="M533" s="51"/>
      <c r="N533" s="65"/>
      <c r="O533" s="70">
        <f>+F533+K533</f>
        <v>172000</v>
      </c>
    </row>
    <row r="534" spans="1:15" ht="12.75">
      <c r="A534" s="31">
        <v>3262</v>
      </c>
      <c r="B534" s="32" t="s">
        <v>658</v>
      </c>
      <c r="C534" s="31" t="s">
        <v>497</v>
      </c>
      <c r="D534" s="48"/>
      <c r="E534" s="48"/>
      <c r="F534" s="65"/>
      <c r="G534" s="49">
        <v>168000</v>
      </c>
      <c r="H534" s="50"/>
      <c r="I534" s="50"/>
      <c r="J534" s="50"/>
      <c r="K534" s="65">
        <f>+G534+H534+I534+J534</f>
        <v>168000</v>
      </c>
      <c r="L534" s="51"/>
      <c r="M534" s="51"/>
      <c r="N534" s="65"/>
      <c r="O534" s="70">
        <f>+F534+K534</f>
        <v>168000</v>
      </c>
    </row>
    <row r="535" spans="1:15" ht="12.75">
      <c r="A535" s="31">
        <v>3267</v>
      </c>
      <c r="B535" s="32" t="s">
        <v>473</v>
      </c>
      <c r="C535" s="31" t="s">
        <v>497</v>
      </c>
      <c r="D535" s="48">
        <f>VLOOKUP(A535,'Gastos Corrientes '!$A$4:D1077,4,0)</f>
        <v>471000</v>
      </c>
      <c r="E535" s="48">
        <f>+VLOOKUP(A535,'Gastos Corrientes '!$A$4:E1077,5,0)</f>
        <v>0</v>
      </c>
      <c r="F535" s="65">
        <f>+D535+E535</f>
        <v>471000</v>
      </c>
      <c r="G535" s="49">
        <v>168000</v>
      </c>
      <c r="H535" s="50"/>
      <c r="I535" s="50"/>
      <c r="J535" s="50"/>
      <c r="K535" s="65">
        <f>+G535+H535+I535+J535</f>
        <v>168000</v>
      </c>
      <c r="L535" s="51"/>
      <c r="M535" s="51"/>
      <c r="N535" s="65"/>
      <c r="O535" s="70">
        <f>+F535+K535</f>
        <v>639000</v>
      </c>
    </row>
    <row r="536" spans="1:15" ht="12.75">
      <c r="A536" s="31">
        <v>3271</v>
      </c>
      <c r="B536" s="32" t="s">
        <v>474</v>
      </c>
      <c r="C536" s="31" t="s">
        <v>500</v>
      </c>
      <c r="D536" s="48"/>
      <c r="E536" s="48"/>
      <c r="F536" s="65"/>
      <c r="G536" s="49">
        <v>176000</v>
      </c>
      <c r="H536" s="50"/>
      <c r="I536" s="50"/>
      <c r="J536" s="50"/>
      <c r="K536" s="65">
        <f>+G536+H536+I536+J536</f>
        <v>176000</v>
      </c>
      <c r="L536" s="51"/>
      <c r="M536" s="51"/>
      <c r="N536" s="65"/>
      <c r="O536" s="70">
        <f>+F536+K536</f>
        <v>176000</v>
      </c>
    </row>
    <row r="537" spans="1:15" ht="12.75">
      <c r="A537" s="31">
        <v>3277</v>
      </c>
      <c r="B537" s="32" t="s">
        <v>837</v>
      </c>
      <c r="C537" s="31" t="s">
        <v>506</v>
      </c>
      <c r="D537" s="48"/>
      <c r="E537" s="48"/>
      <c r="F537" s="65"/>
      <c r="G537" s="49">
        <v>205000</v>
      </c>
      <c r="H537" s="50"/>
      <c r="I537" s="50"/>
      <c r="J537" s="50"/>
      <c r="K537" s="65">
        <f>+G537+H537+I537+J537</f>
        <v>205000</v>
      </c>
      <c r="L537" s="51"/>
      <c r="M537" s="51"/>
      <c r="N537" s="65"/>
      <c r="O537" s="70">
        <f>+F537+K537</f>
        <v>205000</v>
      </c>
    </row>
    <row r="538" spans="1:15" ht="12.75">
      <c r="A538" s="31">
        <v>3279</v>
      </c>
      <c r="B538" s="32" t="s">
        <v>475</v>
      </c>
      <c r="C538" s="31" t="s">
        <v>499</v>
      </c>
      <c r="D538" s="48">
        <f>VLOOKUP(A538,'Gastos Corrientes '!$A$4:D1080,4,0)</f>
        <v>471000</v>
      </c>
      <c r="E538" s="48">
        <f>+VLOOKUP(A538,'Gastos Corrientes '!$A$4:E1080,5,0)</f>
        <v>0</v>
      </c>
      <c r="F538" s="65">
        <f>+D538+E538</f>
        <v>471000</v>
      </c>
      <c r="G538" s="49">
        <v>82400</v>
      </c>
      <c r="H538" s="50"/>
      <c r="I538" s="50"/>
      <c r="J538" s="50"/>
      <c r="K538" s="65">
        <f>+G538+H538+I538+J538</f>
        <v>82400</v>
      </c>
      <c r="L538" s="51"/>
      <c r="M538" s="51"/>
      <c r="N538" s="65"/>
      <c r="O538" s="70">
        <f>+F538+K538</f>
        <v>553400</v>
      </c>
    </row>
    <row r="539" spans="1:15" ht="12.75">
      <c r="A539" s="31">
        <v>3281</v>
      </c>
      <c r="B539" s="32" t="s">
        <v>476</v>
      </c>
      <c r="C539" s="31" t="s">
        <v>503</v>
      </c>
      <c r="D539" s="48"/>
      <c r="E539" s="48"/>
      <c r="F539" s="65"/>
      <c r="G539" s="49">
        <v>182000</v>
      </c>
      <c r="H539" s="50"/>
      <c r="I539" s="50"/>
      <c r="J539" s="50"/>
      <c r="K539" s="65">
        <f>+G539+H539+I539+J539</f>
        <v>182000</v>
      </c>
      <c r="L539" s="51"/>
      <c r="M539" s="51"/>
      <c r="N539" s="65"/>
      <c r="O539" s="70">
        <f>+F539+K539</f>
        <v>182000</v>
      </c>
    </row>
    <row r="540" spans="1:15" ht="12.75">
      <c r="A540" s="31">
        <v>3282</v>
      </c>
      <c r="B540" s="32" t="s">
        <v>477</v>
      </c>
      <c r="C540" s="31" t="s">
        <v>500</v>
      </c>
      <c r="D540" s="48">
        <f>VLOOKUP(A540,'Gastos Corrientes '!$A$4:D1082,4,0)</f>
        <v>0</v>
      </c>
      <c r="E540" s="48">
        <f>+VLOOKUP(A540,'Gastos Corrientes '!$A$4:E1082,5,0)</f>
        <v>420000</v>
      </c>
      <c r="F540" s="65">
        <f>+D540+E540</f>
        <v>420000</v>
      </c>
      <c r="G540" s="49">
        <v>176000</v>
      </c>
      <c r="H540" s="50"/>
      <c r="I540" s="50"/>
      <c r="J540" s="50"/>
      <c r="K540" s="65">
        <f>+G540+H540+I540+J540</f>
        <v>176000</v>
      </c>
      <c r="L540" s="51"/>
      <c r="M540" s="51"/>
      <c r="N540" s="65"/>
      <c r="O540" s="70">
        <f>+F540+K540</f>
        <v>596000</v>
      </c>
    </row>
    <row r="541" spans="1:15" ht="12.75">
      <c r="A541" s="31">
        <v>3285</v>
      </c>
      <c r="B541" s="32" t="s">
        <v>478</v>
      </c>
      <c r="C541" s="31" t="s">
        <v>502</v>
      </c>
      <c r="D541" s="48">
        <f>VLOOKUP(A541,'Gastos Corrientes '!$A$4:D1083,4,0)</f>
        <v>0</v>
      </c>
      <c r="E541" s="48">
        <f>+VLOOKUP(A541,'Gastos Corrientes '!$A$4:E1083,5,0)</f>
        <v>471000</v>
      </c>
      <c r="F541" s="65">
        <f>+D541+E541</f>
        <v>471000</v>
      </c>
      <c r="G541" s="49">
        <v>172000</v>
      </c>
      <c r="H541" s="50"/>
      <c r="I541" s="50"/>
      <c r="J541" s="50"/>
      <c r="K541" s="65">
        <f>+G541+H541+I541+J541</f>
        <v>172000</v>
      </c>
      <c r="L541" s="51"/>
      <c r="M541" s="51"/>
      <c r="N541" s="65"/>
      <c r="O541" s="70">
        <f>+F541+K541</f>
        <v>643000</v>
      </c>
    </row>
    <row r="542" spans="1:15" ht="12.75">
      <c r="A542" s="31">
        <v>3290</v>
      </c>
      <c r="B542" s="32" t="s">
        <v>754</v>
      </c>
      <c r="C542" s="31" t="s">
        <v>495</v>
      </c>
      <c r="D542" s="48"/>
      <c r="E542" s="48"/>
      <c r="F542" s="65"/>
      <c r="G542" s="49">
        <v>164000</v>
      </c>
      <c r="H542" s="50"/>
      <c r="I542" s="50"/>
      <c r="J542" s="50"/>
      <c r="K542" s="65">
        <f>+G542+H542+I542+J542</f>
        <v>164000</v>
      </c>
      <c r="L542" s="51"/>
      <c r="M542" s="51"/>
      <c r="N542" s="65"/>
      <c r="O542" s="70">
        <f>+F542+K542</f>
        <v>164000</v>
      </c>
    </row>
    <row r="543" spans="1:15" ht="12.75">
      <c r="A543" s="31">
        <v>3294</v>
      </c>
      <c r="B543" s="32" t="s">
        <v>755</v>
      </c>
      <c r="C543" s="31" t="s">
        <v>501</v>
      </c>
      <c r="D543" s="48"/>
      <c r="E543" s="48"/>
      <c r="F543" s="65"/>
      <c r="G543" s="49">
        <v>176000</v>
      </c>
      <c r="H543" s="50"/>
      <c r="I543" s="50"/>
      <c r="J543" s="50"/>
      <c r="K543" s="65">
        <f>+G543+H543+I543+J543</f>
        <v>176000</v>
      </c>
      <c r="L543" s="51"/>
      <c r="M543" s="51"/>
      <c r="N543" s="65"/>
      <c r="O543" s="70">
        <f>+F543+K543</f>
        <v>176000</v>
      </c>
    </row>
    <row r="544" spans="1:15" ht="12.75">
      <c r="A544" s="31">
        <v>3295</v>
      </c>
      <c r="B544" s="32" t="s">
        <v>756</v>
      </c>
      <c r="C544" s="31" t="s">
        <v>493</v>
      </c>
      <c r="D544" s="48">
        <f>VLOOKUP(A544,'Gastos Corrientes '!$A$4:D1086,4,0)</f>
        <v>0</v>
      </c>
      <c r="E544" s="48">
        <f>+VLOOKUP(A544,'Gastos Corrientes '!$A$4:E1086,5,0)</f>
        <v>471000</v>
      </c>
      <c r="F544" s="65">
        <f>+D544+E544</f>
        <v>471000</v>
      </c>
      <c r="G544" s="49">
        <v>191000</v>
      </c>
      <c r="H544" s="50"/>
      <c r="I544" s="50"/>
      <c r="J544" s="50"/>
      <c r="K544" s="65">
        <f>+G544+H544+I544+J544</f>
        <v>191000</v>
      </c>
      <c r="L544" s="51"/>
      <c r="M544" s="51"/>
      <c r="N544" s="65"/>
      <c r="O544" s="70">
        <f>+F544+K544</f>
        <v>662000</v>
      </c>
    </row>
    <row r="545" spans="1:15" ht="12.75">
      <c r="A545" s="31">
        <v>3296</v>
      </c>
      <c r="B545" s="32" t="s">
        <v>10</v>
      </c>
      <c r="C545" s="31" t="s">
        <v>497</v>
      </c>
      <c r="D545" s="48">
        <f>VLOOKUP(A545,'Gastos Corrientes '!$A$4:D1087,4,0)</f>
        <v>0</v>
      </c>
      <c r="E545" s="48">
        <f>+VLOOKUP(A545,'Gastos Corrientes '!$A$4:E1087,5,0)</f>
        <v>471000</v>
      </c>
      <c r="F545" s="65">
        <f>+D545+E545</f>
        <v>471000</v>
      </c>
      <c r="G545" s="49">
        <v>168000</v>
      </c>
      <c r="H545" s="50"/>
      <c r="I545" s="50"/>
      <c r="J545" s="50"/>
      <c r="K545" s="65">
        <f>+G545+H545+I545+J545</f>
        <v>168000</v>
      </c>
      <c r="L545" s="51"/>
      <c r="M545" s="51"/>
      <c r="N545" s="65"/>
      <c r="O545" s="70">
        <f>+F545+K545</f>
        <v>639000</v>
      </c>
    </row>
    <row r="546" spans="1:15" ht="12.75">
      <c r="A546" s="31">
        <v>3298</v>
      </c>
      <c r="B546" s="32" t="s">
        <v>757</v>
      </c>
      <c r="C546" s="31" t="s">
        <v>502</v>
      </c>
      <c r="D546" s="48">
        <f>VLOOKUP(A546,'Gastos Corrientes '!$A$4:D1088,4,0)</f>
        <v>0</v>
      </c>
      <c r="E546" s="48">
        <f>+VLOOKUP(A546,'Gastos Corrientes '!$A$4:E1088,5,0)</f>
        <v>471000</v>
      </c>
      <c r="F546" s="65">
        <f>+D546+E546</f>
        <v>471000</v>
      </c>
      <c r="G546" s="49">
        <v>172000</v>
      </c>
      <c r="H546" s="50"/>
      <c r="I546" s="50"/>
      <c r="J546" s="50"/>
      <c r="K546" s="65">
        <f>+G546+H546+I546+J546</f>
        <v>172000</v>
      </c>
      <c r="L546" s="51"/>
      <c r="M546" s="51"/>
      <c r="N546" s="65"/>
      <c r="O546" s="70">
        <f>+F546+K546</f>
        <v>643000</v>
      </c>
    </row>
    <row r="547" spans="1:15" ht="12.75">
      <c r="A547" s="31">
        <v>3299</v>
      </c>
      <c r="B547" s="32" t="s">
        <v>481</v>
      </c>
      <c r="C547" s="31" t="s">
        <v>508</v>
      </c>
      <c r="D547" s="48"/>
      <c r="E547" s="48"/>
      <c r="F547" s="65"/>
      <c r="G547" s="49">
        <v>182000</v>
      </c>
      <c r="H547" s="50"/>
      <c r="I547" s="50"/>
      <c r="J547" s="50"/>
      <c r="K547" s="65">
        <f>+G547+H547+I547+J547</f>
        <v>182000</v>
      </c>
      <c r="L547" s="51"/>
      <c r="M547" s="51"/>
      <c r="N547" s="65"/>
      <c r="O547" s="70">
        <f>+F547+K547</f>
        <v>182000</v>
      </c>
    </row>
    <row r="548" spans="1:15" ht="12.75">
      <c r="A548" s="31">
        <v>3302</v>
      </c>
      <c r="B548" s="32" t="s">
        <v>482</v>
      </c>
      <c r="C548" s="31" t="s">
        <v>497</v>
      </c>
      <c r="D548" s="48"/>
      <c r="E548" s="48"/>
      <c r="F548" s="65"/>
      <c r="G548" s="49">
        <v>75400</v>
      </c>
      <c r="H548" s="50"/>
      <c r="I548" s="50"/>
      <c r="J548" s="50"/>
      <c r="K548" s="65">
        <f>+G548+H548+I548+J548</f>
        <v>75400</v>
      </c>
      <c r="L548" s="51"/>
      <c r="M548" s="51"/>
      <c r="N548" s="65"/>
      <c r="O548" s="70">
        <f>+F548+K548</f>
        <v>75400</v>
      </c>
    </row>
    <row r="549" spans="1:15" ht="12.75">
      <c r="A549" s="31">
        <v>3304</v>
      </c>
      <c r="B549" s="32" t="s">
        <v>220</v>
      </c>
      <c r="C549" s="31" t="s">
        <v>508</v>
      </c>
      <c r="D549" s="48"/>
      <c r="E549" s="48"/>
      <c r="F549" s="65"/>
      <c r="G549" s="49">
        <v>91400</v>
      </c>
      <c r="H549" s="50"/>
      <c r="I549" s="50"/>
      <c r="J549" s="50"/>
      <c r="K549" s="65">
        <f>+G549+H549+I549+J549</f>
        <v>91400</v>
      </c>
      <c r="L549" s="51"/>
      <c r="M549" s="51"/>
      <c r="N549" s="65"/>
      <c r="O549" s="70">
        <f>+F549+K549</f>
        <v>91400</v>
      </c>
    </row>
    <row r="550" spans="1:15" ht="12.75">
      <c r="A550" s="31">
        <v>3306</v>
      </c>
      <c r="B550" s="32" t="s">
        <v>483</v>
      </c>
      <c r="C550" s="31" t="s">
        <v>500</v>
      </c>
      <c r="D550" s="48">
        <f>VLOOKUP(A550,'Gastos Corrientes '!$A$4:D1092,4,0)</f>
        <v>0</v>
      </c>
      <c r="E550" s="48">
        <f>+VLOOKUP(A550,'Gastos Corrientes '!$A$4:E1092,5,0)</f>
        <v>420000</v>
      </c>
      <c r="F550" s="65">
        <f>+D550+E550</f>
        <v>420000</v>
      </c>
      <c r="G550" s="49">
        <v>85400</v>
      </c>
      <c r="H550" s="50"/>
      <c r="I550" s="50"/>
      <c r="J550" s="50"/>
      <c r="K550" s="65">
        <f>+G550+H550+I550+J550</f>
        <v>85400</v>
      </c>
      <c r="L550" s="51"/>
      <c r="M550" s="51"/>
      <c r="N550" s="65"/>
      <c r="O550" s="70">
        <f>+F550+K550</f>
        <v>505400</v>
      </c>
    </row>
    <row r="551" spans="1:15" ht="12.75">
      <c r="A551" s="31">
        <v>3309</v>
      </c>
      <c r="B551" s="32" t="s">
        <v>758</v>
      </c>
      <c r="C551" s="31" t="s">
        <v>499</v>
      </c>
      <c r="D551" s="48"/>
      <c r="E551" s="48"/>
      <c r="F551" s="65"/>
      <c r="G551" s="49">
        <v>82400</v>
      </c>
      <c r="H551" s="50"/>
      <c r="I551" s="50"/>
      <c r="J551" s="50"/>
      <c r="K551" s="65">
        <f>+G551+H551+I551+J551</f>
        <v>82400</v>
      </c>
      <c r="L551" s="51"/>
      <c r="M551" s="51"/>
      <c r="N551" s="65"/>
      <c r="O551" s="70">
        <f>+F551+K551</f>
        <v>82400</v>
      </c>
    </row>
    <row r="552" spans="1:15" ht="12.75">
      <c r="A552" s="31">
        <v>3310</v>
      </c>
      <c r="B552" s="32" t="s">
        <v>636</v>
      </c>
      <c r="C552" s="31" t="s">
        <v>503</v>
      </c>
      <c r="D552" s="48">
        <f>VLOOKUP(A552,'Gastos Corrientes '!$A$4:D1094,4,0)</f>
        <v>595200</v>
      </c>
      <c r="E552" s="48">
        <f>+VLOOKUP(A552,'Gastos Corrientes '!$A$4:E1094,5,0)</f>
        <v>0</v>
      </c>
      <c r="F552" s="65">
        <f>+D552+E552</f>
        <v>595200</v>
      </c>
      <c r="G552" s="49">
        <v>182000</v>
      </c>
      <c r="H552" s="50"/>
      <c r="I552" s="50"/>
      <c r="J552" s="50"/>
      <c r="K552" s="65">
        <f>+G552+H552+I552+J552</f>
        <v>182000</v>
      </c>
      <c r="L552" s="51"/>
      <c r="M552" s="51"/>
      <c r="N552" s="65"/>
      <c r="O552" s="70">
        <f>+F552+K552</f>
        <v>777200</v>
      </c>
    </row>
    <row r="553" spans="1:15" ht="12.75">
      <c r="A553" s="31">
        <v>3312</v>
      </c>
      <c r="B553" s="32" t="s">
        <v>759</v>
      </c>
      <c r="C553" s="31" t="s">
        <v>508</v>
      </c>
      <c r="D553" s="48"/>
      <c r="E553" s="48"/>
      <c r="F553" s="65"/>
      <c r="G553" s="49">
        <v>182000</v>
      </c>
      <c r="H553" s="50"/>
      <c r="I553" s="50"/>
      <c r="J553" s="50"/>
      <c r="K553" s="65">
        <f>+G553+H553+I553+J553</f>
        <v>182000</v>
      </c>
      <c r="L553" s="51"/>
      <c r="M553" s="51"/>
      <c r="N553" s="65"/>
      <c r="O553" s="70">
        <f>+F553+K553</f>
        <v>182000</v>
      </c>
    </row>
    <row r="554" spans="1:15" ht="12.75">
      <c r="A554" s="31">
        <v>3313</v>
      </c>
      <c r="B554" s="32" t="s">
        <v>702</v>
      </c>
      <c r="C554" s="31" t="s">
        <v>497</v>
      </c>
      <c r="D554" s="48"/>
      <c r="E554" s="48"/>
      <c r="F554" s="65"/>
      <c r="G554" s="49">
        <v>135500</v>
      </c>
      <c r="H554" s="50"/>
      <c r="I554" s="50"/>
      <c r="J554" s="50"/>
      <c r="K554" s="65">
        <f>+G554+H554+I554+J554</f>
        <v>135500</v>
      </c>
      <c r="L554" s="51"/>
      <c r="M554" s="51"/>
      <c r="N554" s="65"/>
      <c r="O554" s="70">
        <f>+F554+K554</f>
        <v>135500</v>
      </c>
    </row>
    <row r="555" spans="1:15" ht="12.75">
      <c r="A555" s="31">
        <v>3314</v>
      </c>
      <c r="B555" s="32" t="s">
        <v>835</v>
      </c>
      <c r="C555" s="31" t="s">
        <v>504</v>
      </c>
      <c r="D555" s="48">
        <f>VLOOKUP(A555,'Gastos Corrientes '!$A$4:D1097,4,0)</f>
        <v>0</v>
      </c>
      <c r="E555" s="48">
        <f>+VLOOKUP(A555,'Gastos Corrientes '!$A$4:E1097,5,0)</f>
        <v>420000</v>
      </c>
      <c r="F555" s="65">
        <f>+D555+E555</f>
        <v>420000</v>
      </c>
      <c r="G555" s="49">
        <v>97400</v>
      </c>
      <c r="H555" s="50"/>
      <c r="I555" s="50"/>
      <c r="J555" s="50"/>
      <c r="K555" s="65">
        <f>+G555+H555+I555+J555</f>
        <v>97400</v>
      </c>
      <c r="L555" s="51"/>
      <c r="M555" s="51"/>
      <c r="N555" s="65"/>
      <c r="O555" s="70">
        <f>+F555+K555</f>
        <v>517400</v>
      </c>
    </row>
    <row r="556" spans="1:15" ht="12.75">
      <c r="A556" s="31">
        <v>3316</v>
      </c>
      <c r="B556" s="32" t="s">
        <v>836</v>
      </c>
      <c r="C556" s="31" t="s">
        <v>506</v>
      </c>
      <c r="D556" s="48">
        <f>VLOOKUP(A556,'Gastos Corrientes '!$A$4:D1098,4,0)</f>
        <v>0</v>
      </c>
      <c r="E556" s="48">
        <f>+VLOOKUP(A556,'Gastos Corrientes '!$A$4:E1098,5,0)</f>
        <v>420000</v>
      </c>
      <c r="F556" s="65">
        <f>+D556+E556</f>
        <v>420000</v>
      </c>
      <c r="G556" s="49">
        <v>114400</v>
      </c>
      <c r="H556" s="50"/>
      <c r="I556" s="50"/>
      <c r="J556" s="50"/>
      <c r="K556" s="65">
        <f>+G556+H556+I556+J556</f>
        <v>114400</v>
      </c>
      <c r="L556" s="51"/>
      <c r="M556" s="51"/>
      <c r="N556" s="65"/>
      <c r="O556" s="70">
        <f>+F556+K556</f>
        <v>534400</v>
      </c>
    </row>
    <row r="557" spans="1:15" ht="12.75">
      <c r="A557" s="31">
        <v>3317</v>
      </c>
      <c r="B557" s="32" t="s">
        <v>275</v>
      </c>
      <c r="C557" s="31" t="s">
        <v>502</v>
      </c>
      <c r="D557" s="48">
        <f>VLOOKUP(A557,'Gastos Corrientes '!$A$4:D1099,4,0)</f>
        <v>0</v>
      </c>
      <c r="E557" s="48">
        <f>+VLOOKUP(A557,'Gastos Corrientes '!$A$4:E1099,5,0)</f>
        <v>471000</v>
      </c>
      <c r="F557" s="65">
        <f>+D557+E557</f>
        <v>471000</v>
      </c>
      <c r="G557" s="49">
        <v>172000</v>
      </c>
      <c r="H557" s="50"/>
      <c r="I557" s="50"/>
      <c r="J557" s="50"/>
      <c r="K557" s="65">
        <f>+G557+H557+I557+J557</f>
        <v>172000</v>
      </c>
      <c r="L557" s="51"/>
      <c r="M557" s="51"/>
      <c r="N557" s="65"/>
      <c r="O557" s="70">
        <f>+F557+K557</f>
        <v>643000</v>
      </c>
    </row>
    <row r="558" spans="1:15" ht="12.75">
      <c r="A558" s="31">
        <v>3319</v>
      </c>
      <c r="B558" s="32" t="s">
        <v>276</v>
      </c>
      <c r="C558" s="31" t="s">
        <v>493</v>
      </c>
      <c r="D558" s="48"/>
      <c r="E558" s="48"/>
      <c r="F558" s="65"/>
      <c r="G558" s="49">
        <v>191000</v>
      </c>
      <c r="H558" s="50"/>
      <c r="I558" s="50"/>
      <c r="J558" s="50"/>
      <c r="K558" s="65">
        <f>+G558+H558+I558+J558</f>
        <v>191000</v>
      </c>
      <c r="L558" s="51"/>
      <c r="M558" s="51"/>
      <c r="N558" s="65"/>
      <c r="O558" s="70">
        <f>+F558+K558</f>
        <v>191000</v>
      </c>
    </row>
    <row r="559" spans="1:15" ht="12.75">
      <c r="A559" s="31">
        <v>3321</v>
      </c>
      <c r="B559" s="32" t="s">
        <v>760</v>
      </c>
      <c r="C559" s="31" t="s">
        <v>499</v>
      </c>
      <c r="D559" s="48"/>
      <c r="E559" s="48"/>
      <c r="F559" s="65"/>
      <c r="G559" s="49">
        <v>173000</v>
      </c>
      <c r="H559" s="50"/>
      <c r="I559" s="50"/>
      <c r="J559" s="50"/>
      <c r="K559" s="65">
        <f>+G559+H559+I559+J559</f>
        <v>173000</v>
      </c>
      <c r="L559" s="51"/>
      <c r="M559" s="51"/>
      <c r="N559" s="65"/>
      <c r="O559" s="70">
        <f>+F559+K559</f>
        <v>173000</v>
      </c>
    </row>
    <row r="560" spans="1:15" ht="12.75">
      <c r="A560" s="31">
        <v>3323</v>
      </c>
      <c r="B560" s="32" t="s">
        <v>277</v>
      </c>
      <c r="C560" s="31" t="s">
        <v>514</v>
      </c>
      <c r="D560" s="48"/>
      <c r="E560" s="48"/>
      <c r="F560" s="65"/>
      <c r="G560" s="49">
        <v>274000</v>
      </c>
      <c r="H560" s="50"/>
      <c r="I560" s="50"/>
      <c r="J560" s="50"/>
      <c r="K560" s="65">
        <f>+G560+H560+I560+J560</f>
        <v>274000</v>
      </c>
      <c r="L560" s="51"/>
      <c r="M560" s="51"/>
      <c r="N560" s="65"/>
      <c r="O560" s="70">
        <f>+F560+K560</f>
        <v>274000</v>
      </c>
    </row>
    <row r="561" spans="1:15" ht="12.75">
      <c r="A561" s="31">
        <v>3324</v>
      </c>
      <c r="B561" s="32" t="s">
        <v>91</v>
      </c>
      <c r="C561" s="31" t="s">
        <v>508</v>
      </c>
      <c r="D561" s="48">
        <f>VLOOKUP(A561,'Gastos Corrientes '!$A$4:D1103,4,0)</f>
        <v>420000</v>
      </c>
      <c r="E561" s="48">
        <f>+VLOOKUP(A561,'Gastos Corrientes '!$A$4:E1103,5,0)</f>
        <v>0</v>
      </c>
      <c r="F561" s="65">
        <f>+D561+E561</f>
        <v>420000</v>
      </c>
      <c r="G561" s="49">
        <v>182000</v>
      </c>
      <c r="H561" s="50"/>
      <c r="I561" s="50"/>
      <c r="J561" s="50"/>
      <c r="K561" s="65">
        <f>+G561+H561+I561+J561</f>
        <v>182000</v>
      </c>
      <c r="L561" s="51"/>
      <c r="M561" s="51"/>
      <c r="N561" s="65"/>
      <c r="O561" s="70">
        <f>+F561+K561</f>
        <v>602000</v>
      </c>
    </row>
    <row r="562" spans="1:15" ht="12.75">
      <c r="A562" s="31">
        <v>3325</v>
      </c>
      <c r="B562" s="32" t="s">
        <v>637</v>
      </c>
      <c r="C562" s="31" t="s">
        <v>503</v>
      </c>
      <c r="D562" s="48">
        <f>VLOOKUP(A562,'Gastos Corrientes '!$A$4:D1104,4,0)</f>
        <v>595200</v>
      </c>
      <c r="E562" s="48">
        <f>+VLOOKUP(A562,'Gastos Corrientes '!$A$4:E1104,5,0)</f>
        <v>0</v>
      </c>
      <c r="F562" s="65">
        <f>+D562+E562</f>
        <v>595200</v>
      </c>
      <c r="G562" s="49">
        <v>182000</v>
      </c>
      <c r="H562" s="50"/>
      <c r="I562" s="50"/>
      <c r="J562" s="50"/>
      <c r="K562" s="65">
        <f>+G562+H562+I562+J562</f>
        <v>182000</v>
      </c>
      <c r="L562" s="51"/>
      <c r="M562" s="51"/>
      <c r="N562" s="65"/>
      <c r="O562" s="70">
        <f>+F562+K562</f>
        <v>777200</v>
      </c>
    </row>
    <row r="563" spans="1:15" ht="12.75">
      <c r="A563" s="31">
        <v>3326</v>
      </c>
      <c r="B563" s="32" t="s">
        <v>278</v>
      </c>
      <c r="C563" s="31" t="s">
        <v>496</v>
      </c>
      <c r="D563" s="48"/>
      <c r="E563" s="48"/>
      <c r="F563" s="65"/>
      <c r="G563" s="49">
        <v>110400</v>
      </c>
      <c r="H563" s="50"/>
      <c r="I563" s="50"/>
      <c r="J563" s="50"/>
      <c r="K563" s="65">
        <f>+G563+H563+I563+J563</f>
        <v>110400</v>
      </c>
      <c r="L563" s="51"/>
      <c r="M563" s="51"/>
      <c r="N563" s="65"/>
      <c r="O563" s="70">
        <f>+F563+K563</f>
        <v>110400</v>
      </c>
    </row>
    <row r="564" spans="1:15" ht="12.75">
      <c r="A564" s="31">
        <v>3336</v>
      </c>
      <c r="B564" s="32" t="s">
        <v>4</v>
      </c>
      <c r="C564" s="31" t="s">
        <v>508</v>
      </c>
      <c r="D564" s="48"/>
      <c r="E564" s="48"/>
      <c r="F564" s="65"/>
      <c r="G564" s="49">
        <v>182000</v>
      </c>
      <c r="H564" s="50"/>
      <c r="I564" s="50"/>
      <c r="J564" s="50"/>
      <c r="K564" s="65">
        <f>+G564+H564+I564+J564</f>
        <v>182000</v>
      </c>
      <c r="L564" s="51"/>
      <c r="M564" s="51"/>
      <c r="N564" s="65"/>
      <c r="O564" s="70">
        <f>+F564+K564</f>
        <v>182000</v>
      </c>
    </row>
    <row r="565" spans="1:15" ht="12.75">
      <c r="A565" s="31">
        <v>3337</v>
      </c>
      <c r="B565" s="32" t="s">
        <v>749</v>
      </c>
      <c r="C565" s="31" t="s">
        <v>502</v>
      </c>
      <c r="D565" s="48">
        <f>VLOOKUP(A565,'Gastos Corrientes '!$A$4:D1107,4,0)</f>
        <v>0</v>
      </c>
      <c r="E565" s="48">
        <f>+VLOOKUP(A565,'Gastos Corrientes '!$A$4:E1107,5,0)</f>
        <v>471000</v>
      </c>
      <c r="F565" s="65">
        <f>+D565+E565</f>
        <v>471000</v>
      </c>
      <c r="G565" s="49">
        <v>172000</v>
      </c>
      <c r="H565" s="50"/>
      <c r="I565" s="50"/>
      <c r="J565" s="50"/>
      <c r="K565" s="65">
        <f>+G565+H565+I565+J565</f>
        <v>172000</v>
      </c>
      <c r="L565" s="51"/>
      <c r="M565" s="51"/>
      <c r="N565" s="65"/>
      <c r="O565" s="70">
        <f>+F565+K565</f>
        <v>643000</v>
      </c>
    </row>
    <row r="566" spans="1:15" ht="12.75">
      <c r="A566" s="31">
        <v>3342</v>
      </c>
      <c r="B566" s="32" t="s">
        <v>750</v>
      </c>
      <c r="C566" s="31" t="s">
        <v>498</v>
      </c>
      <c r="D566" s="48"/>
      <c r="E566" s="48"/>
      <c r="F566" s="65"/>
      <c r="G566" s="49">
        <v>171000</v>
      </c>
      <c r="H566" s="50"/>
      <c r="I566" s="50"/>
      <c r="J566" s="50"/>
      <c r="K566" s="65">
        <f>+G566+H566+I566+J566</f>
        <v>171000</v>
      </c>
      <c r="L566" s="51"/>
      <c r="M566" s="51"/>
      <c r="N566" s="65"/>
      <c r="O566" s="70">
        <f>+F566+K566</f>
        <v>171000</v>
      </c>
    </row>
    <row r="567" spans="1:15" ht="12.75">
      <c r="A567" s="31">
        <v>3343</v>
      </c>
      <c r="B567" s="32" t="s">
        <v>280</v>
      </c>
      <c r="C567" s="31" t="s">
        <v>503</v>
      </c>
      <c r="D567" s="48"/>
      <c r="E567" s="48"/>
      <c r="F567" s="65"/>
      <c r="G567" s="49">
        <v>91400</v>
      </c>
      <c r="H567" s="50"/>
      <c r="I567" s="50"/>
      <c r="J567" s="50"/>
      <c r="K567" s="65">
        <f>+G567+H567+I567+J567</f>
        <v>91400</v>
      </c>
      <c r="L567" s="51"/>
      <c r="M567" s="51"/>
      <c r="N567" s="65"/>
      <c r="O567" s="70">
        <f>+F567+K567</f>
        <v>91400</v>
      </c>
    </row>
    <row r="568" spans="1:15" ht="12.75">
      <c r="A568" s="31">
        <v>3344</v>
      </c>
      <c r="B568" s="32" t="s">
        <v>751</v>
      </c>
      <c r="C568" s="31" t="s">
        <v>503</v>
      </c>
      <c r="D568" s="48">
        <f>VLOOKUP(A568,'Gastos Corrientes '!$A$4:D1110,4,0)</f>
        <v>0</v>
      </c>
      <c r="E568" s="48">
        <f>+VLOOKUP(A568,'Gastos Corrientes '!$A$4:E1110,5,0)</f>
        <v>471000</v>
      </c>
      <c r="F568" s="65">
        <f>+D568+E568</f>
        <v>471000</v>
      </c>
      <c r="G568" s="49">
        <v>182000</v>
      </c>
      <c r="H568" s="50"/>
      <c r="I568" s="50"/>
      <c r="J568" s="50"/>
      <c r="K568" s="65">
        <f>+G568+H568+I568+J568</f>
        <v>182000</v>
      </c>
      <c r="L568" s="51"/>
      <c r="M568" s="51"/>
      <c r="N568" s="65"/>
      <c r="O568" s="70">
        <f>+F568+K568</f>
        <v>653000</v>
      </c>
    </row>
    <row r="569" spans="1:15" ht="12.75">
      <c r="A569" s="31">
        <v>3346</v>
      </c>
      <c r="B569" s="32" t="s">
        <v>752</v>
      </c>
      <c r="C569" s="31" t="s">
        <v>502</v>
      </c>
      <c r="D569" s="48">
        <f>VLOOKUP(A569,'Gastos Corrientes '!$A$4:D1111,4,0)</f>
        <v>0</v>
      </c>
      <c r="E569" s="48">
        <f>+VLOOKUP(A569,'Gastos Corrientes '!$A$4:E1111,5,0)</f>
        <v>471000</v>
      </c>
      <c r="F569" s="65">
        <f>+D569+E569</f>
        <v>471000</v>
      </c>
      <c r="G569" s="49">
        <v>81400</v>
      </c>
      <c r="H569" s="50"/>
      <c r="I569" s="50"/>
      <c r="J569" s="50"/>
      <c r="K569" s="65">
        <f>+G569+H569+I569+J569</f>
        <v>81400</v>
      </c>
      <c r="L569" s="51"/>
      <c r="M569" s="51"/>
      <c r="N569" s="65"/>
      <c r="O569" s="70">
        <f>+F569+K569</f>
        <v>552400</v>
      </c>
    </row>
    <row r="570" spans="1:15" ht="12.75">
      <c r="A570" s="31">
        <v>3347</v>
      </c>
      <c r="B570" s="32" t="s">
        <v>833</v>
      </c>
      <c r="C570" s="31" t="s">
        <v>499</v>
      </c>
      <c r="D570" s="48">
        <f>VLOOKUP(A570,'Gastos Corrientes '!$A$4:D1112,4,0)</f>
        <v>0</v>
      </c>
      <c r="E570" s="48">
        <f>+VLOOKUP(A570,'Gastos Corrientes '!$A$4:E1112,5,0)</f>
        <v>420000</v>
      </c>
      <c r="F570" s="65">
        <f>+D570+E570</f>
        <v>420000</v>
      </c>
      <c r="G570" s="49">
        <v>173000</v>
      </c>
      <c r="H570" s="50"/>
      <c r="I570" s="50"/>
      <c r="J570" s="50"/>
      <c r="K570" s="65">
        <f>+G570+H570+I570+J570</f>
        <v>173000</v>
      </c>
      <c r="L570" s="51"/>
      <c r="M570" s="51"/>
      <c r="N570" s="65"/>
      <c r="O570" s="70">
        <f>+F570+K570</f>
        <v>593000</v>
      </c>
    </row>
    <row r="571" spans="1:15" ht="12.75">
      <c r="A571" s="31">
        <v>3349</v>
      </c>
      <c r="B571" s="32" t="s">
        <v>284</v>
      </c>
      <c r="C571" s="31" t="s">
        <v>503</v>
      </c>
      <c r="D571" s="48"/>
      <c r="E571" s="48"/>
      <c r="F571" s="65"/>
      <c r="G571" s="49">
        <v>91400</v>
      </c>
      <c r="H571" s="50"/>
      <c r="I571" s="50"/>
      <c r="J571" s="50"/>
      <c r="K571" s="65">
        <f>+G571+H571+I571+J571</f>
        <v>91400</v>
      </c>
      <c r="L571" s="51"/>
      <c r="M571" s="51"/>
      <c r="N571" s="65"/>
      <c r="O571" s="70">
        <f>+F571+K571</f>
        <v>91400</v>
      </c>
    </row>
    <row r="572" spans="1:15" ht="12.75">
      <c r="A572" s="31">
        <v>3350</v>
      </c>
      <c r="B572" s="32" t="s">
        <v>678</v>
      </c>
      <c r="C572" s="31" t="s">
        <v>512</v>
      </c>
      <c r="D572" s="48">
        <f>VLOOKUP(A572,'Gastos Corrientes '!$A$4:D1114,4,0)</f>
        <v>420000</v>
      </c>
      <c r="E572" s="48">
        <f>+VLOOKUP(A572,'Gastos Corrientes '!$A$4:E1114,5,0)</f>
        <v>0</v>
      </c>
      <c r="F572" s="65">
        <f>+D572+E572</f>
        <v>420000</v>
      </c>
      <c r="G572" s="49">
        <v>170000</v>
      </c>
      <c r="H572" s="50"/>
      <c r="I572" s="50"/>
      <c r="J572" s="50"/>
      <c r="K572" s="65">
        <f>+G572+H572+I572+J572</f>
        <v>170000</v>
      </c>
      <c r="L572" s="51"/>
      <c r="M572" s="51"/>
      <c r="N572" s="65"/>
      <c r="O572" s="70">
        <f>+F572+K572</f>
        <v>590000</v>
      </c>
    </row>
    <row r="573" spans="1:15" ht="12.75">
      <c r="A573" s="31">
        <v>3353</v>
      </c>
      <c r="B573" s="32" t="s">
        <v>701</v>
      </c>
      <c r="C573" s="31" t="s">
        <v>503</v>
      </c>
      <c r="D573" s="48"/>
      <c r="E573" s="48"/>
      <c r="F573" s="65"/>
      <c r="G573" s="49">
        <v>182000</v>
      </c>
      <c r="H573" s="50"/>
      <c r="I573" s="50"/>
      <c r="J573" s="50"/>
      <c r="K573" s="65">
        <f>+G573+H573+I573+J573</f>
        <v>182000</v>
      </c>
      <c r="L573" s="51"/>
      <c r="M573" s="51"/>
      <c r="N573" s="65"/>
      <c r="O573" s="70">
        <f>+F573+K573</f>
        <v>182000</v>
      </c>
    </row>
    <row r="574" spans="1:15" ht="12.75">
      <c r="A574" s="31">
        <v>3361</v>
      </c>
      <c r="B574" s="32" t="s">
        <v>285</v>
      </c>
      <c r="C574" s="31" t="s">
        <v>496</v>
      </c>
      <c r="D574" s="48">
        <f>VLOOKUP(A574,'Gastos Corrientes '!$A$4:D1116,4,0)</f>
        <v>420000</v>
      </c>
      <c r="E574" s="48">
        <f>+VLOOKUP(A574,'Gastos Corrientes '!$A$4:E1116,5,0)</f>
        <v>0</v>
      </c>
      <c r="F574" s="65">
        <f>+D574+E574</f>
        <v>420000</v>
      </c>
      <c r="G574" s="49">
        <v>110400</v>
      </c>
      <c r="H574" s="50"/>
      <c r="I574" s="50"/>
      <c r="J574" s="50"/>
      <c r="K574" s="65">
        <f>+G574+H574+I574+J574</f>
        <v>110400</v>
      </c>
      <c r="L574" s="51"/>
      <c r="M574" s="51"/>
      <c r="N574" s="65"/>
      <c r="O574" s="70">
        <f>+F574+K574</f>
        <v>530400</v>
      </c>
    </row>
    <row r="575" spans="1:15" ht="12.75">
      <c r="A575" s="31">
        <v>3362</v>
      </c>
      <c r="B575" s="32" t="s">
        <v>834</v>
      </c>
      <c r="C575" s="31" t="s">
        <v>496</v>
      </c>
      <c r="D575" s="48"/>
      <c r="E575" s="48"/>
      <c r="F575" s="65"/>
      <c r="G575" s="49">
        <v>201000</v>
      </c>
      <c r="H575" s="50"/>
      <c r="I575" s="50"/>
      <c r="J575" s="50"/>
      <c r="K575" s="65">
        <f>+G575+H575+I575+J575</f>
        <v>201000</v>
      </c>
      <c r="L575" s="51"/>
      <c r="M575" s="51"/>
      <c r="N575" s="65"/>
      <c r="O575" s="70">
        <f>+F575+K575</f>
        <v>201000</v>
      </c>
    </row>
    <row r="576" spans="1:15" ht="12.75">
      <c r="A576" s="31">
        <v>3365</v>
      </c>
      <c r="B576" s="32" t="s">
        <v>286</v>
      </c>
      <c r="C576" s="31" t="s">
        <v>498</v>
      </c>
      <c r="D576" s="48"/>
      <c r="E576" s="48"/>
      <c r="F576" s="65"/>
      <c r="G576" s="49">
        <v>171000</v>
      </c>
      <c r="H576" s="50"/>
      <c r="I576" s="50"/>
      <c r="J576" s="50"/>
      <c r="K576" s="65">
        <f>+G576+H576+I576+J576</f>
        <v>171000</v>
      </c>
      <c r="L576" s="51"/>
      <c r="M576" s="51"/>
      <c r="N576" s="65"/>
      <c r="O576" s="70">
        <f>+F576+K576</f>
        <v>171000</v>
      </c>
    </row>
    <row r="577" spans="1:15" ht="12.75">
      <c r="A577" s="31">
        <v>3368</v>
      </c>
      <c r="B577" s="32" t="s">
        <v>753</v>
      </c>
      <c r="C577" s="31" t="s">
        <v>502</v>
      </c>
      <c r="D577" s="48">
        <f>VLOOKUP(A577,'Gastos Corrientes '!$A$4:D1119,4,0)</f>
        <v>0</v>
      </c>
      <c r="E577" s="48">
        <f>+VLOOKUP(A577,'Gastos Corrientes '!$A$4:E1119,5,0)</f>
        <v>471000</v>
      </c>
      <c r="F577" s="65">
        <f>+D577+E577</f>
        <v>471000</v>
      </c>
      <c r="G577" s="49">
        <v>81400</v>
      </c>
      <c r="H577" s="50"/>
      <c r="I577" s="50"/>
      <c r="J577" s="50"/>
      <c r="K577" s="65">
        <f>+G577+H577+I577+J577</f>
        <v>81400</v>
      </c>
      <c r="L577" s="51"/>
      <c r="M577" s="51"/>
      <c r="N577" s="65"/>
      <c r="O577" s="70">
        <f>+F577+K577</f>
        <v>552400</v>
      </c>
    </row>
    <row r="578" spans="1:15" ht="12.75">
      <c r="A578" s="31">
        <v>3375</v>
      </c>
      <c r="B578" s="32" t="s">
        <v>288</v>
      </c>
      <c r="C578" s="31" t="s">
        <v>502</v>
      </c>
      <c r="D578" s="48">
        <f>VLOOKUP(A578,'Gastos Corrientes '!$A$4:D1120,4,0)</f>
        <v>0</v>
      </c>
      <c r="E578" s="48">
        <f>+VLOOKUP(A578,'Gastos Corrientes '!$A$4:E1120,5,0)</f>
        <v>471000</v>
      </c>
      <c r="F578" s="65">
        <f>+D578+E578</f>
        <v>471000</v>
      </c>
      <c r="G578" s="49">
        <v>172000</v>
      </c>
      <c r="H578" s="50"/>
      <c r="I578" s="50"/>
      <c r="J578" s="50"/>
      <c r="K578" s="65">
        <f>+G578+H578+I578+J578</f>
        <v>172000</v>
      </c>
      <c r="L578" s="51"/>
      <c r="M578" s="51"/>
      <c r="N578" s="65"/>
      <c r="O578" s="70">
        <f>+F578+K578</f>
        <v>643000</v>
      </c>
    </row>
    <row r="579" spans="1:15" ht="12.75">
      <c r="A579" s="31">
        <v>3377</v>
      </c>
      <c r="B579" s="32" t="s">
        <v>635</v>
      </c>
      <c r="C579" s="31" t="s">
        <v>499</v>
      </c>
      <c r="D579" s="48">
        <f>VLOOKUP(A579,'Gastos Corrientes '!$A$4:D1121,4,0)</f>
        <v>595200</v>
      </c>
      <c r="E579" s="48">
        <f>+VLOOKUP(A579,'Gastos Corrientes '!$A$4:E1121,5,0)</f>
        <v>0</v>
      </c>
      <c r="F579" s="65">
        <f>+D579+E579</f>
        <v>595200</v>
      </c>
      <c r="G579" s="49">
        <v>173000</v>
      </c>
      <c r="H579" s="50"/>
      <c r="I579" s="50"/>
      <c r="J579" s="50"/>
      <c r="K579" s="65">
        <f>+G579+H579+I579+J579</f>
        <v>173000</v>
      </c>
      <c r="L579" s="51"/>
      <c r="M579" s="51"/>
      <c r="N579" s="65"/>
      <c r="O579" s="70">
        <f>+F579+K579</f>
        <v>768200</v>
      </c>
    </row>
    <row r="580" spans="1:15" ht="12.75">
      <c r="A580" s="31">
        <v>3379</v>
      </c>
      <c r="B580" s="32" t="s">
        <v>289</v>
      </c>
      <c r="C580" s="31" t="s">
        <v>498</v>
      </c>
      <c r="D580" s="48"/>
      <c r="E580" s="48"/>
      <c r="F580" s="65"/>
      <c r="G580" s="49">
        <v>171000</v>
      </c>
      <c r="H580" s="50"/>
      <c r="I580" s="50"/>
      <c r="J580" s="50"/>
      <c r="K580" s="65">
        <f>+G580+H580+I580+J580</f>
        <v>171000</v>
      </c>
      <c r="L580" s="51"/>
      <c r="M580" s="51"/>
      <c r="N580" s="65"/>
      <c r="O580" s="70">
        <f>+F580+K580</f>
        <v>171000</v>
      </c>
    </row>
    <row r="581" spans="1:15" ht="12.75">
      <c r="A581" s="31">
        <v>3382</v>
      </c>
      <c r="B581" s="32" t="s">
        <v>290</v>
      </c>
      <c r="C581" s="31" t="s">
        <v>499</v>
      </c>
      <c r="D581" s="48"/>
      <c r="E581" s="48"/>
      <c r="F581" s="65"/>
      <c r="G581" s="49">
        <v>173000</v>
      </c>
      <c r="H581" s="50"/>
      <c r="I581" s="50"/>
      <c r="J581" s="50"/>
      <c r="K581" s="65">
        <f>+G581+H581+I581+J581</f>
        <v>173000</v>
      </c>
      <c r="L581" s="51"/>
      <c r="M581" s="51"/>
      <c r="N581" s="65"/>
      <c r="O581" s="70">
        <f>+F581+K581</f>
        <v>173000</v>
      </c>
    </row>
    <row r="582" spans="1:15" ht="12.75">
      <c r="A582" s="31">
        <v>3383</v>
      </c>
      <c r="B582" s="32" t="s">
        <v>291</v>
      </c>
      <c r="C582" s="31" t="s">
        <v>497</v>
      </c>
      <c r="D582" s="48">
        <f>VLOOKUP(A582,'Gastos Corrientes '!$A$4:D1124,4,0)</f>
        <v>0</v>
      </c>
      <c r="E582" s="48">
        <f>+VLOOKUP(A582,'Gastos Corrientes '!$A$4:E1124,5,0)</f>
        <v>471000</v>
      </c>
      <c r="F582" s="65">
        <f>+D582+E582</f>
        <v>471000</v>
      </c>
      <c r="G582" s="49">
        <v>77400</v>
      </c>
      <c r="H582" s="50"/>
      <c r="I582" s="50"/>
      <c r="J582" s="50"/>
      <c r="K582" s="65">
        <f>+G582+H582+I582+J582</f>
        <v>77400</v>
      </c>
      <c r="L582" s="51"/>
      <c r="M582" s="51"/>
      <c r="N582" s="65"/>
      <c r="O582" s="70">
        <f>+F582+K582</f>
        <v>548400</v>
      </c>
    </row>
    <row r="583" spans="1:15" ht="12.75">
      <c r="A583" s="31">
        <v>3386</v>
      </c>
      <c r="B583" s="32" t="s">
        <v>292</v>
      </c>
      <c r="C583" s="31" t="s">
        <v>499</v>
      </c>
      <c r="D583" s="48"/>
      <c r="E583" s="48"/>
      <c r="F583" s="65"/>
      <c r="G583" s="49">
        <v>82400</v>
      </c>
      <c r="H583" s="50"/>
      <c r="I583" s="50"/>
      <c r="J583" s="50"/>
      <c r="K583" s="65">
        <f>+G583+H583+I583+J583</f>
        <v>82400</v>
      </c>
      <c r="L583" s="51"/>
      <c r="M583" s="51"/>
      <c r="N583" s="65"/>
      <c r="O583" s="70">
        <f>+F583+K583</f>
        <v>82400</v>
      </c>
    </row>
    <row r="584" spans="1:15" ht="12.75">
      <c r="A584" s="31">
        <v>3389</v>
      </c>
      <c r="B584" s="32" t="s">
        <v>875</v>
      </c>
      <c r="C584" s="31" t="s">
        <v>503</v>
      </c>
      <c r="D584" s="48"/>
      <c r="E584" s="48"/>
      <c r="F584" s="65"/>
      <c r="G584" s="50"/>
      <c r="H584" s="49">
        <v>182000</v>
      </c>
      <c r="I584" s="50"/>
      <c r="J584" s="50"/>
      <c r="K584" s="65">
        <f>+G584+H584+I584+J584</f>
        <v>182000</v>
      </c>
      <c r="L584" s="51"/>
      <c r="M584" s="51"/>
      <c r="N584" s="65"/>
      <c r="O584" s="70">
        <f>+F584+K584</f>
        <v>182000</v>
      </c>
    </row>
    <row r="585" spans="1:15" ht="12.75">
      <c r="A585" s="31">
        <v>3390</v>
      </c>
      <c r="B585" s="32" t="s">
        <v>293</v>
      </c>
      <c r="C585" s="31" t="s">
        <v>498</v>
      </c>
      <c r="D585" s="48"/>
      <c r="E585" s="48"/>
      <c r="F585" s="65"/>
      <c r="G585" s="49">
        <v>171000</v>
      </c>
      <c r="H585" s="50"/>
      <c r="I585" s="50"/>
      <c r="J585" s="50"/>
      <c r="K585" s="65">
        <f>+G585+H585+I585+J585</f>
        <v>171000</v>
      </c>
      <c r="L585" s="51"/>
      <c r="M585" s="51"/>
      <c r="N585" s="65"/>
      <c r="O585" s="70">
        <f>+F585+K585</f>
        <v>171000</v>
      </c>
    </row>
    <row r="586" spans="1:15" ht="12.75">
      <c r="A586" s="31">
        <v>3392</v>
      </c>
      <c r="B586" s="32" t="s">
        <v>294</v>
      </c>
      <c r="C586" s="31" t="s">
        <v>497</v>
      </c>
      <c r="D586" s="48">
        <f>VLOOKUP(A586,'Gastos Corrientes '!$A$4:D1128,4,0)</f>
        <v>0</v>
      </c>
      <c r="E586" s="48">
        <f>+VLOOKUP(A586,'Gastos Corrientes '!$A$4:E1128,5,0)</f>
        <v>471000</v>
      </c>
      <c r="F586" s="65">
        <f>+D586+E586</f>
        <v>471000</v>
      </c>
      <c r="G586" s="49">
        <v>168000</v>
      </c>
      <c r="H586" s="50"/>
      <c r="I586" s="50"/>
      <c r="J586" s="50"/>
      <c r="K586" s="65">
        <f>+G586+H586+I586+J586</f>
        <v>168000</v>
      </c>
      <c r="L586" s="51"/>
      <c r="M586" s="51"/>
      <c r="N586" s="65"/>
      <c r="O586" s="70">
        <f>+F586+K586</f>
        <v>639000</v>
      </c>
    </row>
    <row r="587" spans="1:15" ht="12.75">
      <c r="A587" s="31">
        <v>3395</v>
      </c>
      <c r="B587" s="32" t="s">
        <v>654</v>
      </c>
      <c r="C587" s="31" t="s">
        <v>508</v>
      </c>
      <c r="D587" s="48">
        <f>VLOOKUP(A587,'Gastos Corrientes '!$A$4:D1129,4,0)</f>
        <v>471000</v>
      </c>
      <c r="E587" s="48">
        <f>+VLOOKUP(A587,'Gastos Corrientes '!$A$4:E1129,5,0)</f>
        <v>0</v>
      </c>
      <c r="F587" s="65">
        <f>+D587+E587</f>
        <v>471000</v>
      </c>
      <c r="G587" s="49">
        <v>91400</v>
      </c>
      <c r="H587" s="50"/>
      <c r="I587" s="50"/>
      <c r="J587" s="50"/>
      <c r="K587" s="65">
        <f>+G587+H587+I587+J587</f>
        <v>91400</v>
      </c>
      <c r="L587" s="51"/>
      <c r="M587" s="51"/>
      <c r="N587" s="65"/>
      <c r="O587" s="70">
        <f>+F587+K587</f>
        <v>562400</v>
      </c>
    </row>
    <row r="588" spans="1:15" ht="12.75">
      <c r="A588" s="31">
        <v>3401</v>
      </c>
      <c r="B588" s="32" t="s">
        <v>165</v>
      </c>
      <c r="C588" s="31" t="s">
        <v>495</v>
      </c>
      <c r="D588" s="48">
        <f>VLOOKUP(A588,'Gastos Corrientes '!$A$4:D1130,4,0)</f>
        <v>471000</v>
      </c>
      <c r="E588" s="48">
        <f>+VLOOKUP(A588,'Gastos Corrientes '!$A$4:E1130,5,0)</f>
        <v>0</v>
      </c>
      <c r="F588" s="65">
        <f>+D588+E588</f>
        <v>471000</v>
      </c>
      <c r="G588" s="49">
        <v>164000</v>
      </c>
      <c r="H588" s="50"/>
      <c r="I588" s="50"/>
      <c r="J588" s="50"/>
      <c r="K588" s="65">
        <f>+G588+H588+I588+J588</f>
        <v>164000</v>
      </c>
      <c r="L588" s="51"/>
      <c r="M588" s="51"/>
      <c r="N588" s="65"/>
      <c r="O588" s="70">
        <f>+F588+K588</f>
        <v>635000</v>
      </c>
    </row>
    <row r="589" spans="1:15" ht="12.75">
      <c r="A589" s="31">
        <v>3404</v>
      </c>
      <c r="B589" s="32" t="s">
        <v>748</v>
      </c>
      <c r="C589" s="31" t="s">
        <v>497</v>
      </c>
      <c r="D589" s="48"/>
      <c r="E589" s="48"/>
      <c r="F589" s="65"/>
      <c r="G589" s="49">
        <v>128000</v>
      </c>
      <c r="H589" s="50"/>
      <c r="I589" s="50"/>
      <c r="J589" s="50"/>
      <c r="K589" s="65">
        <f>+G589+H589+I589+J589</f>
        <v>128000</v>
      </c>
      <c r="L589" s="51"/>
      <c r="M589" s="51"/>
      <c r="N589" s="65"/>
      <c r="O589" s="70">
        <f>+F589+K589</f>
        <v>128000</v>
      </c>
    </row>
    <row r="590" spans="1:15" ht="12.75">
      <c r="A590" s="31">
        <v>3406</v>
      </c>
      <c r="B590" s="32" t="s">
        <v>295</v>
      </c>
      <c r="C590" s="31" t="s">
        <v>501</v>
      </c>
      <c r="D590" s="48">
        <f>VLOOKUP(A590,'Gastos Corrientes '!$A$4:D1132,4,0)</f>
        <v>0</v>
      </c>
      <c r="E590" s="48">
        <f>+VLOOKUP(A590,'Gastos Corrientes '!$A$4:E1132,5,0)</f>
        <v>471000</v>
      </c>
      <c r="F590" s="65">
        <f>+D590+E590</f>
        <v>471000</v>
      </c>
      <c r="G590" s="49">
        <v>176000</v>
      </c>
      <c r="H590" s="50"/>
      <c r="I590" s="50"/>
      <c r="J590" s="50"/>
      <c r="K590" s="65">
        <f>+G590+H590+I590+J590</f>
        <v>176000</v>
      </c>
      <c r="L590" s="51"/>
      <c r="M590" s="51"/>
      <c r="N590" s="65"/>
      <c r="O590" s="70">
        <f>+F590+K590</f>
        <v>647000</v>
      </c>
    </row>
    <row r="591" spans="1:15" ht="12.75">
      <c r="A591" s="31">
        <v>3409</v>
      </c>
      <c r="B591" s="32" t="s">
        <v>195</v>
      </c>
      <c r="C591" s="31" t="s">
        <v>503</v>
      </c>
      <c r="D591" s="48"/>
      <c r="E591" s="48"/>
      <c r="F591" s="65"/>
      <c r="G591" s="49">
        <v>182000</v>
      </c>
      <c r="H591" s="50"/>
      <c r="I591" s="50"/>
      <c r="J591" s="50"/>
      <c r="K591" s="65">
        <f>+G591+H591+I591+J591</f>
        <v>182000</v>
      </c>
      <c r="L591" s="51"/>
      <c r="M591" s="51"/>
      <c r="N591" s="65"/>
      <c r="O591" s="70">
        <f>+F591+K591</f>
        <v>182000</v>
      </c>
    </row>
    <row r="592" spans="1:15" ht="12.75">
      <c r="A592" s="31">
        <v>3416</v>
      </c>
      <c r="B592" s="32" t="s">
        <v>832</v>
      </c>
      <c r="C592" s="31" t="s">
        <v>499</v>
      </c>
      <c r="D592" s="48"/>
      <c r="E592" s="48"/>
      <c r="F592" s="65"/>
      <c r="G592" s="49">
        <v>173000</v>
      </c>
      <c r="H592" s="50"/>
      <c r="I592" s="50"/>
      <c r="J592" s="50"/>
      <c r="K592" s="65">
        <f>+G592+H592+I592+J592</f>
        <v>173000</v>
      </c>
      <c r="L592" s="51"/>
      <c r="M592" s="51"/>
      <c r="N592" s="65"/>
      <c r="O592" s="70">
        <f>+F592+K592</f>
        <v>173000</v>
      </c>
    </row>
    <row r="593" spans="1:15" ht="12.75">
      <c r="A593" s="31">
        <v>3418</v>
      </c>
      <c r="B593" s="32" t="s">
        <v>296</v>
      </c>
      <c r="C593" s="31" t="s">
        <v>503</v>
      </c>
      <c r="D593" s="48"/>
      <c r="E593" s="48"/>
      <c r="F593" s="65"/>
      <c r="G593" s="49">
        <v>91400</v>
      </c>
      <c r="H593" s="50"/>
      <c r="I593" s="50"/>
      <c r="J593" s="50"/>
      <c r="K593" s="65">
        <f>+G593+H593+I593+J593</f>
        <v>91400</v>
      </c>
      <c r="L593" s="51"/>
      <c r="M593" s="51"/>
      <c r="N593" s="65"/>
      <c r="O593" s="70">
        <f>+F593+K593</f>
        <v>91400</v>
      </c>
    </row>
    <row r="594" spans="1:15" ht="12.75">
      <c r="A594" s="31">
        <v>3422</v>
      </c>
      <c r="B594" s="32" t="s">
        <v>183</v>
      </c>
      <c r="C594" s="31" t="s">
        <v>509</v>
      </c>
      <c r="D594" s="48">
        <f>VLOOKUP(A594,'Gastos Corrientes '!$A$4:D1136,4,0)</f>
        <v>0</v>
      </c>
      <c r="E594" s="48">
        <f>+VLOOKUP(A594,'Gastos Corrientes '!$A$4:E1136,5,0)</f>
        <v>420000</v>
      </c>
      <c r="F594" s="65">
        <f>+D594+E594</f>
        <v>420000</v>
      </c>
      <c r="G594" s="49">
        <v>251400</v>
      </c>
      <c r="H594" s="50"/>
      <c r="I594" s="50"/>
      <c r="J594" s="50"/>
      <c r="K594" s="65">
        <f>+G594+H594+I594+J594</f>
        <v>251400</v>
      </c>
      <c r="L594" s="51"/>
      <c r="M594" s="51"/>
      <c r="N594" s="65"/>
      <c r="O594" s="70">
        <f>+F594+K594</f>
        <v>671400</v>
      </c>
    </row>
    <row r="595" spans="1:15" ht="12.75">
      <c r="A595" s="31">
        <v>3430</v>
      </c>
      <c r="B595" s="32" t="s">
        <v>297</v>
      </c>
      <c r="C595" s="31" t="s">
        <v>512</v>
      </c>
      <c r="D595" s="48"/>
      <c r="E595" s="48"/>
      <c r="F595" s="65"/>
      <c r="G595" s="49">
        <v>170000</v>
      </c>
      <c r="H595" s="50"/>
      <c r="I595" s="50"/>
      <c r="J595" s="50"/>
      <c r="K595" s="65">
        <f>+G595+H595+I595+J595</f>
        <v>170000</v>
      </c>
      <c r="L595" s="51"/>
      <c r="M595" s="51"/>
      <c r="N595" s="65"/>
      <c r="O595" s="70">
        <f>+F595+K595</f>
        <v>170000</v>
      </c>
    </row>
    <row r="596" spans="1:15" ht="12.75">
      <c r="A596" s="31">
        <v>3431</v>
      </c>
      <c r="B596" s="32" t="s">
        <v>29</v>
      </c>
      <c r="C596" s="31" t="s">
        <v>497</v>
      </c>
      <c r="D596" s="48"/>
      <c r="E596" s="48"/>
      <c r="F596" s="65"/>
      <c r="G596" s="49">
        <v>128000</v>
      </c>
      <c r="H596" s="50"/>
      <c r="I596" s="50"/>
      <c r="J596" s="50"/>
      <c r="K596" s="65">
        <f>+G596+H596+I596+J596</f>
        <v>128000</v>
      </c>
      <c r="L596" s="51"/>
      <c r="M596" s="51"/>
      <c r="N596" s="65"/>
      <c r="O596" s="70">
        <f>+F596+K596</f>
        <v>128000</v>
      </c>
    </row>
    <row r="597" spans="1:15" ht="12.75">
      <c r="A597" s="31">
        <v>3432</v>
      </c>
      <c r="B597" s="32" t="s">
        <v>298</v>
      </c>
      <c r="C597" s="31" t="s">
        <v>503</v>
      </c>
      <c r="D597" s="48"/>
      <c r="E597" s="48"/>
      <c r="F597" s="65"/>
      <c r="G597" s="49">
        <v>182000</v>
      </c>
      <c r="H597" s="50"/>
      <c r="I597" s="50"/>
      <c r="J597" s="50"/>
      <c r="K597" s="65">
        <f>+G597+H597+I597+J597</f>
        <v>182000</v>
      </c>
      <c r="L597" s="51"/>
      <c r="M597" s="51"/>
      <c r="N597" s="65"/>
      <c r="O597" s="70">
        <f>+F597+K597</f>
        <v>182000</v>
      </c>
    </row>
    <row r="598" spans="1:15" ht="12.75">
      <c r="A598" s="31">
        <v>3433</v>
      </c>
      <c r="B598" s="32" t="s">
        <v>876</v>
      </c>
      <c r="C598" s="31" t="s">
        <v>504</v>
      </c>
      <c r="D598" s="48"/>
      <c r="E598" s="48"/>
      <c r="F598" s="65"/>
      <c r="G598" s="50"/>
      <c r="H598" s="49">
        <v>188000</v>
      </c>
      <c r="I598" s="50"/>
      <c r="J598" s="50"/>
      <c r="K598" s="65">
        <f>+G598+H598+I598+J598</f>
        <v>188000</v>
      </c>
      <c r="L598" s="51"/>
      <c r="M598" s="51"/>
      <c r="N598" s="65"/>
      <c r="O598" s="70">
        <f>+F598+K598</f>
        <v>188000</v>
      </c>
    </row>
    <row r="599" spans="1:15" ht="12.75">
      <c r="A599" s="31">
        <v>3434</v>
      </c>
      <c r="B599" s="32" t="s">
        <v>831</v>
      </c>
      <c r="C599" s="31" t="s">
        <v>499</v>
      </c>
      <c r="D599" s="48">
        <f>VLOOKUP(A599,'Gastos Corrientes '!$A$4:D1141,4,0)</f>
        <v>0</v>
      </c>
      <c r="E599" s="48">
        <f>+VLOOKUP(A599,'Gastos Corrientes '!$A$4:E1141,5,0)</f>
        <v>420000</v>
      </c>
      <c r="F599" s="65">
        <f>+D599+E599</f>
        <v>420000</v>
      </c>
      <c r="G599" s="49">
        <v>173000</v>
      </c>
      <c r="H599" s="50"/>
      <c r="I599" s="50"/>
      <c r="J599" s="50"/>
      <c r="K599" s="65">
        <f>+G599+H599+I599+J599</f>
        <v>173000</v>
      </c>
      <c r="L599" s="51"/>
      <c r="M599" s="51"/>
      <c r="N599" s="65"/>
      <c r="O599" s="70">
        <f>+F599+K599</f>
        <v>593000</v>
      </c>
    </row>
    <row r="600" spans="1:15" ht="12.75">
      <c r="A600" s="31">
        <v>3437</v>
      </c>
      <c r="B600" s="32" t="s">
        <v>300</v>
      </c>
      <c r="C600" s="31" t="s">
        <v>503</v>
      </c>
      <c r="D600" s="48"/>
      <c r="E600" s="48"/>
      <c r="F600" s="65"/>
      <c r="G600" s="49">
        <v>182000</v>
      </c>
      <c r="H600" s="50"/>
      <c r="I600" s="50"/>
      <c r="J600" s="50"/>
      <c r="K600" s="65">
        <f>+G600+H600+I600+J600</f>
        <v>182000</v>
      </c>
      <c r="L600" s="51"/>
      <c r="M600" s="51"/>
      <c r="N600" s="65"/>
      <c r="O600" s="70">
        <f>+F600+K600</f>
        <v>182000</v>
      </c>
    </row>
    <row r="601" spans="1:15" ht="12.75">
      <c r="A601" s="31">
        <v>3438</v>
      </c>
      <c r="B601" s="32" t="s">
        <v>301</v>
      </c>
      <c r="C601" s="31" t="s">
        <v>502</v>
      </c>
      <c r="D601" s="48">
        <f>VLOOKUP(A601,'Gastos Corrientes '!$A$4:D1143,4,0)</f>
        <v>0</v>
      </c>
      <c r="E601" s="48">
        <f>+VLOOKUP(A601,'Gastos Corrientes '!$A$4:E1143,5,0)</f>
        <v>471000</v>
      </c>
      <c r="F601" s="65">
        <f>+D601+E601</f>
        <v>471000</v>
      </c>
      <c r="G601" s="49">
        <v>81400</v>
      </c>
      <c r="H601" s="50"/>
      <c r="I601" s="50"/>
      <c r="J601" s="50"/>
      <c r="K601" s="65">
        <f>+G601+H601+I601+J601</f>
        <v>81400</v>
      </c>
      <c r="L601" s="51"/>
      <c r="M601" s="51"/>
      <c r="N601" s="65"/>
      <c r="O601" s="70">
        <f>+F601+K601</f>
        <v>552400</v>
      </c>
    </row>
    <row r="602" spans="1:15" ht="12.75">
      <c r="A602" s="31">
        <v>3439</v>
      </c>
      <c r="B602" s="32" t="s">
        <v>302</v>
      </c>
      <c r="C602" s="31" t="s">
        <v>503</v>
      </c>
      <c r="D602" s="48"/>
      <c r="E602" s="48"/>
      <c r="F602" s="65"/>
      <c r="G602" s="49">
        <v>91400</v>
      </c>
      <c r="H602" s="50"/>
      <c r="I602" s="50"/>
      <c r="J602" s="50"/>
      <c r="K602" s="65">
        <f>+G602+H602+I602+J602</f>
        <v>91400</v>
      </c>
      <c r="L602" s="51"/>
      <c r="M602" s="51"/>
      <c r="N602" s="65"/>
      <c r="O602" s="70">
        <f>+F602+K602</f>
        <v>91400</v>
      </c>
    </row>
    <row r="603" spans="1:15" ht="12.75">
      <c r="A603" s="31">
        <v>3441</v>
      </c>
      <c r="B603" s="32" t="s">
        <v>303</v>
      </c>
      <c r="C603" s="31" t="s">
        <v>495</v>
      </c>
      <c r="D603" s="48">
        <f>VLOOKUP(A603,'Gastos Corrientes '!$A$4:D1145,4,0)</f>
        <v>0</v>
      </c>
      <c r="E603" s="48">
        <f>+VLOOKUP(A603,'Gastos Corrientes '!$A$4:E1145,5,0)</f>
        <v>420000</v>
      </c>
      <c r="F603" s="65">
        <f>+D603+E603</f>
        <v>420000</v>
      </c>
      <c r="G603" s="49">
        <v>73400</v>
      </c>
      <c r="H603" s="50"/>
      <c r="I603" s="50"/>
      <c r="J603" s="50"/>
      <c r="K603" s="65">
        <f>+G603+H603+I603+J603</f>
        <v>73400</v>
      </c>
      <c r="L603" s="51"/>
      <c r="M603" s="51"/>
      <c r="N603" s="65"/>
      <c r="O603" s="70">
        <f>+F603+K603</f>
        <v>493400</v>
      </c>
    </row>
    <row r="604" spans="1:15" ht="12.75">
      <c r="A604" s="31">
        <v>3446</v>
      </c>
      <c r="B604" s="32" t="s">
        <v>633</v>
      </c>
      <c r="C604" s="31" t="s">
        <v>503</v>
      </c>
      <c r="D604" s="48">
        <f>VLOOKUP(A604,'Gastos Corrientes '!$A$4:D1146,4,0)</f>
        <v>595200</v>
      </c>
      <c r="E604" s="48">
        <f>+VLOOKUP(A604,'Gastos Corrientes '!$A$4:E1146,5,0)</f>
        <v>0</v>
      </c>
      <c r="F604" s="65">
        <f>+D604+E604</f>
        <v>595200</v>
      </c>
      <c r="G604" s="49">
        <v>182000</v>
      </c>
      <c r="H604" s="50"/>
      <c r="I604" s="50"/>
      <c r="J604" s="50"/>
      <c r="K604" s="65">
        <f>+G604+H604+I604+J604</f>
        <v>182000</v>
      </c>
      <c r="L604" s="51"/>
      <c r="M604" s="51"/>
      <c r="N604" s="65"/>
      <c r="O604" s="70">
        <f>+F604+K604</f>
        <v>777200</v>
      </c>
    </row>
    <row r="605" spans="1:15" ht="12.75">
      <c r="A605" s="31">
        <v>3447</v>
      </c>
      <c r="B605" s="32" t="s">
        <v>100</v>
      </c>
      <c r="C605" s="31" t="s">
        <v>498</v>
      </c>
      <c r="D605" s="48">
        <f>VLOOKUP(A605,'Gastos Corrientes '!$A$4:D1147,4,0)</f>
        <v>471000</v>
      </c>
      <c r="E605" s="48">
        <f>+VLOOKUP(A605,'Gastos Corrientes '!$A$4:E1147,5,0)</f>
        <v>0</v>
      </c>
      <c r="F605" s="65">
        <f>+D605+E605</f>
        <v>471000</v>
      </c>
      <c r="G605" s="49">
        <v>171000</v>
      </c>
      <c r="H605" s="50"/>
      <c r="I605" s="50"/>
      <c r="J605" s="50"/>
      <c r="K605" s="65">
        <f>+G605+H605+I605+J605</f>
        <v>171000</v>
      </c>
      <c r="L605" s="51"/>
      <c r="M605" s="51"/>
      <c r="N605" s="65"/>
      <c r="O605" s="70">
        <f>+F605+K605</f>
        <v>642000</v>
      </c>
    </row>
    <row r="606" spans="1:15" ht="12.75">
      <c r="A606" s="31">
        <v>3450</v>
      </c>
      <c r="B606" s="32" t="s">
        <v>653</v>
      </c>
      <c r="C606" s="31" t="s">
        <v>503</v>
      </c>
      <c r="D606" s="48">
        <f>VLOOKUP(A606,'Gastos Corrientes '!$A$4:D1148,4,0)</f>
        <v>471000</v>
      </c>
      <c r="E606" s="48">
        <f>+VLOOKUP(A606,'Gastos Corrientes '!$A$4:E1148,5,0)</f>
        <v>0</v>
      </c>
      <c r="F606" s="65">
        <f>+D606+E606</f>
        <v>471000</v>
      </c>
      <c r="G606" s="49">
        <v>182000</v>
      </c>
      <c r="H606" s="50"/>
      <c r="I606" s="50"/>
      <c r="J606" s="50"/>
      <c r="K606" s="65">
        <f>+G606+H606+I606+J606</f>
        <v>182000</v>
      </c>
      <c r="L606" s="51"/>
      <c r="M606" s="51"/>
      <c r="N606" s="65"/>
      <c r="O606" s="70">
        <f>+F606+K606</f>
        <v>653000</v>
      </c>
    </row>
    <row r="607" spans="1:15" ht="12.75">
      <c r="A607" s="31">
        <v>3452</v>
      </c>
      <c r="B607" s="32" t="s">
        <v>304</v>
      </c>
      <c r="C607" s="31" t="s">
        <v>497</v>
      </c>
      <c r="D607" s="48"/>
      <c r="E607" s="48"/>
      <c r="F607" s="65"/>
      <c r="G607" s="49">
        <v>128000</v>
      </c>
      <c r="H607" s="50"/>
      <c r="I607" s="50"/>
      <c r="J607" s="50"/>
      <c r="K607" s="65">
        <f>+G607+H607+I607+J607</f>
        <v>128000</v>
      </c>
      <c r="L607" s="51"/>
      <c r="M607" s="51"/>
      <c r="N607" s="65"/>
      <c r="O607" s="70">
        <f>+F607+K607</f>
        <v>128000</v>
      </c>
    </row>
    <row r="608" spans="1:15" ht="12.75">
      <c r="A608" s="31">
        <v>3453</v>
      </c>
      <c r="B608" s="32" t="s">
        <v>305</v>
      </c>
      <c r="C608" s="31" t="s">
        <v>503</v>
      </c>
      <c r="D608" s="48"/>
      <c r="E608" s="48"/>
      <c r="F608" s="65"/>
      <c r="G608" s="49">
        <v>182000</v>
      </c>
      <c r="H608" s="50"/>
      <c r="I608" s="50"/>
      <c r="J608" s="50"/>
      <c r="K608" s="65">
        <f>+G608+H608+I608+J608</f>
        <v>182000</v>
      </c>
      <c r="L608" s="51"/>
      <c r="M608" s="51"/>
      <c r="N608" s="65"/>
      <c r="O608" s="70">
        <f>+F608+K608</f>
        <v>182000</v>
      </c>
    </row>
    <row r="609" spans="1:15" ht="12.75">
      <c r="A609" s="31">
        <v>3456</v>
      </c>
      <c r="B609" s="32" t="s">
        <v>306</v>
      </c>
      <c r="C609" s="31" t="s">
        <v>503</v>
      </c>
      <c r="D609" s="48"/>
      <c r="E609" s="48"/>
      <c r="F609" s="65"/>
      <c r="G609" s="49">
        <v>182000</v>
      </c>
      <c r="H609" s="50"/>
      <c r="I609" s="50"/>
      <c r="J609" s="50"/>
      <c r="K609" s="65">
        <f>+G609+H609+I609+J609</f>
        <v>182000</v>
      </c>
      <c r="L609" s="51"/>
      <c r="M609" s="51"/>
      <c r="N609" s="65"/>
      <c r="O609" s="70">
        <f>+F609+K609</f>
        <v>182000</v>
      </c>
    </row>
    <row r="610" spans="1:15" ht="12.75">
      <c r="A610" s="31">
        <v>3457</v>
      </c>
      <c r="B610" s="32" t="s">
        <v>307</v>
      </c>
      <c r="C610" s="31" t="s">
        <v>503</v>
      </c>
      <c r="D610" s="48">
        <f>VLOOKUP(A610,'Gastos Corrientes '!$A$4:D1152,4,0)</f>
        <v>0</v>
      </c>
      <c r="E610" s="48">
        <f>+VLOOKUP(A610,'Gastos Corrientes '!$A$4:E1152,5,0)</f>
        <v>471000</v>
      </c>
      <c r="F610" s="65">
        <f>+D610+E610</f>
        <v>471000</v>
      </c>
      <c r="G610" s="49">
        <v>91400</v>
      </c>
      <c r="H610" s="50"/>
      <c r="I610" s="50"/>
      <c r="J610" s="50"/>
      <c r="K610" s="65">
        <f>+G610+H610+I610+J610</f>
        <v>91400</v>
      </c>
      <c r="L610" s="51"/>
      <c r="M610" s="51"/>
      <c r="N610" s="65"/>
      <c r="O610" s="70">
        <f>+F610+K610</f>
        <v>562400</v>
      </c>
    </row>
    <row r="611" spans="1:15" ht="12.75">
      <c r="A611" s="31">
        <v>3459</v>
      </c>
      <c r="B611" s="32" t="s">
        <v>308</v>
      </c>
      <c r="C611" s="31" t="s">
        <v>503</v>
      </c>
      <c r="D611" s="48"/>
      <c r="E611" s="48"/>
      <c r="F611" s="65"/>
      <c r="G611" s="49">
        <v>182000</v>
      </c>
      <c r="H611" s="50"/>
      <c r="I611" s="50"/>
      <c r="J611" s="50"/>
      <c r="K611" s="65">
        <f>+G611+H611+I611+J611</f>
        <v>182000</v>
      </c>
      <c r="L611" s="51"/>
      <c r="M611" s="51"/>
      <c r="N611" s="65"/>
      <c r="O611" s="70">
        <f>+F611+K611</f>
        <v>182000</v>
      </c>
    </row>
    <row r="612" spans="1:15" ht="12.75">
      <c r="A612" s="31">
        <v>3462</v>
      </c>
      <c r="B612" s="32" t="s">
        <v>309</v>
      </c>
      <c r="C612" s="31" t="s">
        <v>507</v>
      </c>
      <c r="D612" s="48"/>
      <c r="E612" s="48"/>
      <c r="F612" s="65"/>
      <c r="G612" s="49">
        <v>198000</v>
      </c>
      <c r="H612" s="50"/>
      <c r="I612" s="50"/>
      <c r="J612" s="50"/>
      <c r="K612" s="65">
        <f>+G612+H612+I612+J612</f>
        <v>198000</v>
      </c>
      <c r="L612" s="51"/>
      <c r="M612" s="51"/>
      <c r="N612" s="65"/>
      <c r="O612" s="70">
        <f>+F612+K612</f>
        <v>198000</v>
      </c>
    </row>
    <row r="613" spans="1:15" ht="12.75">
      <c r="A613" s="31">
        <v>3465</v>
      </c>
      <c r="B613" s="32" t="s">
        <v>634</v>
      </c>
      <c r="C613" s="31" t="s">
        <v>503</v>
      </c>
      <c r="D613" s="48">
        <f>VLOOKUP(A613,'Gastos Corrientes '!$A$4:D1155,4,0)</f>
        <v>595200</v>
      </c>
      <c r="E613" s="48">
        <f>+VLOOKUP(A613,'Gastos Corrientes '!$A$4:E1155,5,0)</f>
        <v>0</v>
      </c>
      <c r="F613" s="65">
        <f>+D613+E613</f>
        <v>595200</v>
      </c>
      <c r="G613" s="49">
        <v>91400</v>
      </c>
      <c r="H613" s="50"/>
      <c r="I613" s="50"/>
      <c r="J613" s="50"/>
      <c r="K613" s="65">
        <f>+G613+H613+I613+J613</f>
        <v>91400</v>
      </c>
      <c r="L613" s="51"/>
      <c r="M613" s="51"/>
      <c r="N613" s="65"/>
      <c r="O613" s="70">
        <f>+F613+K613</f>
        <v>686600</v>
      </c>
    </row>
    <row r="614" spans="1:15" ht="12.75">
      <c r="A614" s="31">
        <v>3468</v>
      </c>
      <c r="B614" s="32" t="s">
        <v>310</v>
      </c>
      <c r="C614" s="31" t="s">
        <v>497</v>
      </c>
      <c r="D614" s="48">
        <f>VLOOKUP(A614,'Gastos Corrientes '!$A$4:D1156,4,0)</f>
        <v>0</v>
      </c>
      <c r="E614" s="48">
        <f>+VLOOKUP(A614,'Gastos Corrientes '!$A$4:E1156,5,0)</f>
        <v>471000</v>
      </c>
      <c r="F614" s="65">
        <f>+D614+E614</f>
        <v>471000</v>
      </c>
      <c r="G614" s="49">
        <v>135500</v>
      </c>
      <c r="H614" s="50"/>
      <c r="I614" s="50"/>
      <c r="J614" s="50"/>
      <c r="K614" s="65">
        <f>+G614+H614+I614+J614</f>
        <v>135500</v>
      </c>
      <c r="L614" s="51"/>
      <c r="M614" s="51"/>
      <c r="N614" s="65"/>
      <c r="O614" s="70">
        <f>+F614+K614</f>
        <v>606500</v>
      </c>
    </row>
    <row r="615" spans="1:15" ht="12.75">
      <c r="A615" s="31">
        <v>3472</v>
      </c>
      <c r="B615" s="32" t="s">
        <v>311</v>
      </c>
      <c r="C615" s="31" t="s">
        <v>502</v>
      </c>
      <c r="D615" s="48">
        <f>VLOOKUP(A615,'Gastos Corrientes '!$A$4:D1157,4,0)</f>
        <v>0</v>
      </c>
      <c r="E615" s="48">
        <f>+VLOOKUP(A615,'Gastos Corrientes '!$A$4:E1157,5,0)</f>
        <v>420000</v>
      </c>
      <c r="F615" s="65">
        <f>+D615+E615</f>
        <v>420000</v>
      </c>
      <c r="G615" s="49">
        <v>81400</v>
      </c>
      <c r="H615" s="50"/>
      <c r="I615" s="50"/>
      <c r="J615" s="50"/>
      <c r="K615" s="65">
        <f>+G615+H615+I615+J615</f>
        <v>81400</v>
      </c>
      <c r="L615" s="51"/>
      <c r="M615" s="51"/>
      <c r="N615" s="65"/>
      <c r="O615" s="70">
        <f>+F615+K615</f>
        <v>501400</v>
      </c>
    </row>
    <row r="616" spans="1:15" ht="12.75">
      <c r="A616" s="31">
        <v>3473</v>
      </c>
      <c r="B616" s="32" t="s">
        <v>312</v>
      </c>
      <c r="C616" s="31" t="s">
        <v>497</v>
      </c>
      <c r="D616" s="48">
        <f>VLOOKUP(A616,'Gastos Corrientes '!$A$4:D1158,4,0)</f>
        <v>0</v>
      </c>
      <c r="E616" s="48">
        <f>+VLOOKUP(A616,'Gastos Corrientes '!$A$4:E1158,5,0)</f>
        <v>595200</v>
      </c>
      <c r="F616" s="65">
        <f>+D616+E616</f>
        <v>595200</v>
      </c>
      <c r="G616" s="50"/>
      <c r="H616" s="50"/>
      <c r="I616" s="49">
        <v>128000</v>
      </c>
      <c r="J616" s="50"/>
      <c r="K616" s="65">
        <f>+G616+H616+I616+J616</f>
        <v>128000</v>
      </c>
      <c r="L616" s="51"/>
      <c r="M616" s="51"/>
      <c r="N616" s="65"/>
      <c r="O616" s="70">
        <f>+F616+K616</f>
        <v>723200</v>
      </c>
    </row>
    <row r="617" spans="1:15" ht="12.75">
      <c r="A617" s="31">
        <v>3474</v>
      </c>
      <c r="B617" s="32" t="s">
        <v>877</v>
      </c>
      <c r="C617" s="31" t="s">
        <v>505</v>
      </c>
      <c r="D617" s="48"/>
      <c r="E617" s="48"/>
      <c r="F617" s="65"/>
      <c r="G617" s="50"/>
      <c r="H617" s="49">
        <v>190000</v>
      </c>
      <c r="I617" s="50"/>
      <c r="J617" s="50"/>
      <c r="K617" s="65">
        <f>+G617+H617+I617+J617</f>
        <v>190000</v>
      </c>
      <c r="L617" s="51"/>
      <c r="M617" s="51"/>
      <c r="N617" s="65"/>
      <c r="O617" s="70">
        <f>+F617+K617</f>
        <v>190000</v>
      </c>
    </row>
    <row r="618" spans="1:15" ht="12.75">
      <c r="A618" s="31">
        <v>3477</v>
      </c>
      <c r="B618" s="32" t="s">
        <v>700</v>
      </c>
      <c r="C618" s="31" t="s">
        <v>503</v>
      </c>
      <c r="D618" s="48"/>
      <c r="E618" s="48"/>
      <c r="F618" s="65"/>
      <c r="G618" s="49">
        <v>182000</v>
      </c>
      <c r="H618" s="50"/>
      <c r="I618" s="50"/>
      <c r="J618" s="50"/>
      <c r="K618" s="65">
        <f>+G618+H618+I618+J618</f>
        <v>182000</v>
      </c>
      <c r="L618" s="51"/>
      <c r="M618" s="51"/>
      <c r="N618" s="65"/>
      <c r="O618" s="70">
        <f>+F618+K618</f>
        <v>182000</v>
      </c>
    </row>
    <row r="619" spans="1:15" ht="12.75">
      <c r="A619" s="31">
        <v>3482</v>
      </c>
      <c r="B619" s="32" t="s">
        <v>313</v>
      </c>
      <c r="C619" s="31" t="s">
        <v>495</v>
      </c>
      <c r="D619" s="48"/>
      <c r="E619" s="48"/>
      <c r="F619" s="65"/>
      <c r="G619" s="49">
        <v>164000</v>
      </c>
      <c r="H619" s="50"/>
      <c r="I619" s="50"/>
      <c r="J619" s="50"/>
      <c r="K619" s="65">
        <f>+G619+H619+I619+J619</f>
        <v>164000</v>
      </c>
      <c r="L619" s="51"/>
      <c r="M619" s="51"/>
      <c r="N619" s="65"/>
      <c r="O619" s="70">
        <f>+F619+K619</f>
        <v>164000</v>
      </c>
    </row>
    <row r="620" spans="1:15" ht="12.75">
      <c r="A620" s="31">
        <v>3483</v>
      </c>
      <c r="B620" s="32" t="s">
        <v>830</v>
      </c>
      <c r="C620" s="31" t="s">
        <v>497</v>
      </c>
      <c r="D620" s="48">
        <f>VLOOKUP(A620,'Gastos Corrientes '!$A$4:D1162,4,0)</f>
        <v>0</v>
      </c>
      <c r="E620" s="48">
        <f>+VLOOKUP(A620,'Gastos Corrientes '!$A$4:E1162,5,0)</f>
        <v>420000</v>
      </c>
      <c r="F620" s="65">
        <f>+D620+E620</f>
        <v>420000</v>
      </c>
      <c r="G620" s="49">
        <v>168000</v>
      </c>
      <c r="H620" s="50"/>
      <c r="I620" s="50"/>
      <c r="J620" s="50"/>
      <c r="K620" s="65">
        <f>+G620+H620+I620+J620</f>
        <v>168000</v>
      </c>
      <c r="L620" s="51"/>
      <c r="M620" s="51"/>
      <c r="N620" s="65"/>
      <c r="O620" s="70">
        <f>+F620+K620</f>
        <v>588000</v>
      </c>
    </row>
    <row r="621" spans="1:15" ht="12.75">
      <c r="A621" s="31">
        <v>3486</v>
      </c>
      <c r="B621" s="32" t="s">
        <v>315</v>
      </c>
      <c r="C621" s="31" t="s">
        <v>500</v>
      </c>
      <c r="D621" s="48"/>
      <c r="E621" s="48"/>
      <c r="F621" s="65"/>
      <c r="G621" s="49">
        <v>85400</v>
      </c>
      <c r="H621" s="50"/>
      <c r="I621" s="50"/>
      <c r="J621" s="50"/>
      <c r="K621" s="65">
        <f>+G621+H621+I621+J621</f>
        <v>85400</v>
      </c>
      <c r="L621" s="51"/>
      <c r="M621" s="51"/>
      <c r="N621" s="65"/>
      <c r="O621" s="70">
        <f>+F621+K621</f>
        <v>85400</v>
      </c>
    </row>
    <row r="622" spans="1:15" ht="12.75">
      <c r="A622" s="31">
        <v>3490</v>
      </c>
      <c r="B622" s="32" t="s">
        <v>263</v>
      </c>
      <c r="C622" s="31" t="s">
        <v>501</v>
      </c>
      <c r="D622" s="48">
        <f>VLOOKUP(A622,'Gastos Corrientes '!$A$4:D1164,4,0)</f>
        <v>471000</v>
      </c>
      <c r="E622" s="48">
        <f>+VLOOKUP(A622,'Gastos Corrientes '!$A$4:E1164,5,0)</f>
        <v>0</v>
      </c>
      <c r="F622" s="65">
        <f>+D622+E622</f>
        <v>471000</v>
      </c>
      <c r="G622" s="49">
        <v>85400</v>
      </c>
      <c r="H622" s="50"/>
      <c r="I622" s="50"/>
      <c r="J622" s="50"/>
      <c r="K622" s="65">
        <f>+G622+H622+I622+J622</f>
        <v>85400</v>
      </c>
      <c r="L622" s="51"/>
      <c r="M622" s="51"/>
      <c r="N622" s="65"/>
      <c r="O622" s="70">
        <f>+F622+K622</f>
        <v>556400</v>
      </c>
    </row>
    <row r="623" spans="1:15" ht="12.75">
      <c r="A623" s="31">
        <v>3492</v>
      </c>
      <c r="B623" s="32" t="s">
        <v>316</v>
      </c>
      <c r="C623" s="31" t="s">
        <v>503</v>
      </c>
      <c r="D623" s="48"/>
      <c r="E623" s="48"/>
      <c r="F623" s="65"/>
      <c r="G623" s="49">
        <v>182000</v>
      </c>
      <c r="H623" s="50"/>
      <c r="I623" s="50"/>
      <c r="J623" s="50"/>
      <c r="K623" s="65">
        <f>+G623+H623+I623+J623</f>
        <v>182000</v>
      </c>
      <c r="L623" s="51"/>
      <c r="M623" s="51"/>
      <c r="N623" s="65"/>
      <c r="O623" s="70">
        <f>+F623+K623</f>
        <v>182000</v>
      </c>
    </row>
    <row r="624" spans="1:15" ht="12.75">
      <c r="A624" s="31">
        <v>3496</v>
      </c>
      <c r="B624" s="32" t="s">
        <v>317</v>
      </c>
      <c r="C624" s="31" t="s">
        <v>510</v>
      </c>
      <c r="D624" s="48"/>
      <c r="E624" s="48"/>
      <c r="F624" s="65"/>
      <c r="G624" s="49">
        <v>178000</v>
      </c>
      <c r="H624" s="50"/>
      <c r="I624" s="50"/>
      <c r="J624" s="50"/>
      <c r="K624" s="65">
        <f>+G624+H624+I624+J624</f>
        <v>178000</v>
      </c>
      <c r="L624" s="51"/>
      <c r="M624" s="51"/>
      <c r="N624" s="65"/>
      <c r="O624" s="70">
        <f>+F624+K624</f>
        <v>178000</v>
      </c>
    </row>
    <row r="625" spans="1:15" ht="12.75">
      <c r="A625" s="31">
        <v>3504</v>
      </c>
      <c r="B625" s="32" t="s">
        <v>318</v>
      </c>
      <c r="C625" s="31" t="s">
        <v>512</v>
      </c>
      <c r="D625" s="48"/>
      <c r="E625" s="48"/>
      <c r="F625" s="65"/>
      <c r="G625" s="49">
        <v>170000</v>
      </c>
      <c r="H625" s="50"/>
      <c r="I625" s="50"/>
      <c r="J625" s="50"/>
      <c r="K625" s="65">
        <f>+G625+H625+I625+J625</f>
        <v>170000</v>
      </c>
      <c r="L625" s="51"/>
      <c r="M625" s="51"/>
      <c r="N625" s="65"/>
      <c r="O625" s="70">
        <f>+F625+K625</f>
        <v>170000</v>
      </c>
    </row>
    <row r="626" spans="1:15" ht="12.75">
      <c r="A626" s="31">
        <v>3506</v>
      </c>
      <c r="B626" s="32" t="s">
        <v>319</v>
      </c>
      <c r="C626" s="31" t="s">
        <v>506</v>
      </c>
      <c r="D626" s="48"/>
      <c r="E626" s="48"/>
      <c r="F626" s="65"/>
      <c r="G626" s="49">
        <v>205000</v>
      </c>
      <c r="H626" s="50"/>
      <c r="I626" s="50"/>
      <c r="J626" s="50"/>
      <c r="K626" s="65">
        <f>+G626+H626+I626+J626</f>
        <v>205000</v>
      </c>
      <c r="L626" s="51"/>
      <c r="M626" s="51"/>
      <c r="N626" s="65"/>
      <c r="O626" s="70">
        <f>+F626+K626</f>
        <v>205000</v>
      </c>
    </row>
    <row r="627" spans="1:15" ht="12.75">
      <c r="A627" s="31">
        <v>3507</v>
      </c>
      <c r="B627" s="32" t="s">
        <v>320</v>
      </c>
      <c r="C627" s="31" t="s">
        <v>503</v>
      </c>
      <c r="D627" s="48"/>
      <c r="E627" s="48"/>
      <c r="F627" s="65"/>
      <c r="G627" s="49">
        <v>91400</v>
      </c>
      <c r="H627" s="50"/>
      <c r="I627" s="50"/>
      <c r="J627" s="50"/>
      <c r="K627" s="65">
        <f>+G627+H627+I627+J627</f>
        <v>91400</v>
      </c>
      <c r="L627" s="51"/>
      <c r="M627" s="51"/>
      <c r="N627" s="65"/>
      <c r="O627" s="70">
        <f>+F627+K627</f>
        <v>91400</v>
      </c>
    </row>
    <row r="628" spans="1:15" ht="12.75">
      <c r="A628" s="31">
        <v>3511</v>
      </c>
      <c r="B628" s="32" t="s">
        <v>321</v>
      </c>
      <c r="C628" s="31" t="s">
        <v>495</v>
      </c>
      <c r="D628" s="48"/>
      <c r="E628" s="48"/>
      <c r="F628" s="65"/>
      <c r="G628" s="49">
        <v>164000</v>
      </c>
      <c r="H628" s="50"/>
      <c r="I628" s="50"/>
      <c r="J628" s="50"/>
      <c r="K628" s="65">
        <f>+G628+H628+I628+J628</f>
        <v>164000</v>
      </c>
      <c r="L628" s="51"/>
      <c r="M628" s="51"/>
      <c r="N628" s="65"/>
      <c r="O628" s="70">
        <f>+F628+K628</f>
        <v>164000</v>
      </c>
    </row>
    <row r="629" spans="1:15" ht="12.75">
      <c r="A629" s="31">
        <v>3513</v>
      </c>
      <c r="B629" s="32" t="s">
        <v>322</v>
      </c>
      <c r="C629" s="31" t="s">
        <v>498</v>
      </c>
      <c r="D629" s="48"/>
      <c r="E629" s="48"/>
      <c r="F629" s="65"/>
      <c r="G629" s="49">
        <v>171000</v>
      </c>
      <c r="H629" s="50"/>
      <c r="I629" s="50"/>
      <c r="J629" s="50"/>
      <c r="K629" s="65">
        <f>+G629+H629+I629+J629</f>
        <v>171000</v>
      </c>
      <c r="L629" s="51"/>
      <c r="M629" s="51"/>
      <c r="N629" s="65"/>
      <c r="O629" s="70">
        <f>+F629+K629</f>
        <v>171000</v>
      </c>
    </row>
    <row r="630" spans="1:15" ht="12.75">
      <c r="A630" s="31">
        <v>3520</v>
      </c>
      <c r="B630" s="32" t="s">
        <v>78</v>
      </c>
      <c r="C630" s="31" t="s">
        <v>492</v>
      </c>
      <c r="D630" s="48">
        <f>VLOOKUP(A630,'Gastos Corrientes '!$A$4:D1172,4,0)</f>
        <v>420000</v>
      </c>
      <c r="E630" s="48">
        <f>+VLOOKUP(A630,'Gastos Corrientes '!$A$4:E1172,5,0)</f>
        <v>0</v>
      </c>
      <c r="F630" s="65">
        <f>+D630+E630</f>
        <v>420000</v>
      </c>
      <c r="G630" s="49">
        <v>72400</v>
      </c>
      <c r="H630" s="50"/>
      <c r="I630" s="50"/>
      <c r="J630" s="50"/>
      <c r="K630" s="65">
        <f>+G630+H630+I630+J630</f>
        <v>72400</v>
      </c>
      <c r="L630" s="51"/>
      <c r="M630" s="51"/>
      <c r="N630" s="65"/>
      <c r="O630" s="70">
        <f>+F630+K630</f>
        <v>492400</v>
      </c>
    </row>
    <row r="631" spans="1:15" ht="12.75">
      <c r="A631" s="31">
        <v>3522</v>
      </c>
      <c r="B631" s="32" t="s">
        <v>323</v>
      </c>
      <c r="C631" s="31" t="s">
        <v>497</v>
      </c>
      <c r="D631" s="48">
        <f>VLOOKUP(A631,'Gastos Corrientes '!$A$4:D1173,4,0)</f>
        <v>0</v>
      </c>
      <c r="E631" s="48">
        <f>+VLOOKUP(A631,'Gastos Corrientes '!$A$4:E1173,5,0)</f>
        <v>595200</v>
      </c>
      <c r="F631" s="65">
        <f>+D631+E631</f>
        <v>595200</v>
      </c>
      <c r="G631" s="49">
        <v>37400</v>
      </c>
      <c r="H631" s="50"/>
      <c r="I631" s="50"/>
      <c r="J631" s="50"/>
      <c r="K631" s="65">
        <f>+G631+H631+I631+J631</f>
        <v>37400</v>
      </c>
      <c r="L631" s="51"/>
      <c r="M631" s="51"/>
      <c r="N631" s="65"/>
      <c r="O631" s="70">
        <f>+F631+K631</f>
        <v>632600</v>
      </c>
    </row>
    <row r="632" spans="1:15" ht="12.75">
      <c r="A632" s="31">
        <v>3527</v>
      </c>
      <c r="B632" s="32" t="s">
        <v>324</v>
      </c>
      <c r="C632" s="31" t="s">
        <v>514</v>
      </c>
      <c r="D632" s="48"/>
      <c r="E632" s="48"/>
      <c r="F632" s="65"/>
      <c r="G632" s="49">
        <v>274000</v>
      </c>
      <c r="H632" s="50"/>
      <c r="I632" s="50"/>
      <c r="J632" s="50"/>
      <c r="K632" s="65">
        <f>+G632+H632+I632+J632</f>
        <v>274000</v>
      </c>
      <c r="L632" s="51"/>
      <c r="M632" s="51"/>
      <c r="N632" s="65"/>
      <c r="O632" s="70">
        <f>+F632+K632</f>
        <v>274000</v>
      </c>
    </row>
    <row r="633" spans="1:15" ht="12.75">
      <c r="A633" s="31">
        <v>3531</v>
      </c>
      <c r="B633" s="32" t="s">
        <v>652</v>
      </c>
      <c r="C633" s="31" t="s">
        <v>499</v>
      </c>
      <c r="D633" s="48">
        <f>VLOOKUP(A633,'Gastos Corrientes '!$A$4:D1175,4,0)</f>
        <v>471000</v>
      </c>
      <c r="E633" s="48">
        <f>+VLOOKUP(A633,'Gastos Corrientes '!$A$4:E1175,5,0)</f>
        <v>0</v>
      </c>
      <c r="F633" s="65">
        <f>+D633+E633</f>
        <v>471000</v>
      </c>
      <c r="G633" s="49">
        <v>173000</v>
      </c>
      <c r="H633" s="50"/>
      <c r="I633" s="50"/>
      <c r="J633" s="50"/>
      <c r="K633" s="65">
        <f>+G633+H633+I633+J633</f>
        <v>173000</v>
      </c>
      <c r="L633" s="51"/>
      <c r="M633" s="51"/>
      <c r="N633" s="65"/>
      <c r="O633" s="70">
        <f>+F633+K633</f>
        <v>644000</v>
      </c>
    </row>
    <row r="634" spans="1:15" ht="12.75">
      <c r="A634" s="31">
        <v>3534</v>
      </c>
      <c r="B634" s="32" t="s">
        <v>325</v>
      </c>
      <c r="C634" s="31" t="s">
        <v>503</v>
      </c>
      <c r="D634" s="48"/>
      <c r="E634" s="48"/>
      <c r="F634" s="65"/>
      <c r="G634" s="49">
        <v>91400</v>
      </c>
      <c r="H634" s="50"/>
      <c r="I634" s="50"/>
      <c r="J634" s="50"/>
      <c r="K634" s="65">
        <f>+G634+H634+I634+J634</f>
        <v>91400</v>
      </c>
      <c r="L634" s="51"/>
      <c r="M634" s="51"/>
      <c r="N634" s="65"/>
      <c r="O634" s="70">
        <f>+F634+K634</f>
        <v>91400</v>
      </c>
    </row>
    <row r="635" spans="1:15" ht="12.75">
      <c r="A635" s="31">
        <v>3535</v>
      </c>
      <c r="B635" s="32" t="s">
        <v>326</v>
      </c>
      <c r="C635" s="31" t="s">
        <v>503</v>
      </c>
      <c r="D635" s="48"/>
      <c r="E635" s="48"/>
      <c r="F635" s="65"/>
      <c r="G635" s="49">
        <v>182000</v>
      </c>
      <c r="H635" s="50"/>
      <c r="I635" s="50"/>
      <c r="J635" s="50"/>
      <c r="K635" s="65">
        <f>+G635+H635+I635+J635</f>
        <v>182000</v>
      </c>
      <c r="L635" s="51"/>
      <c r="M635" s="51"/>
      <c r="N635" s="65"/>
      <c r="O635" s="70">
        <f>+F635+K635</f>
        <v>182000</v>
      </c>
    </row>
    <row r="636" spans="1:15" ht="12.75">
      <c r="A636" s="31">
        <v>3543</v>
      </c>
      <c r="B636" s="32" t="s">
        <v>327</v>
      </c>
      <c r="C636" s="31" t="s">
        <v>503</v>
      </c>
      <c r="D636" s="48"/>
      <c r="E636" s="48"/>
      <c r="F636" s="65"/>
      <c r="G636" s="49">
        <v>182000</v>
      </c>
      <c r="H636" s="50"/>
      <c r="I636" s="50"/>
      <c r="J636" s="50"/>
      <c r="K636" s="65">
        <f>+G636+H636+I636+J636</f>
        <v>182000</v>
      </c>
      <c r="L636" s="51"/>
      <c r="M636" s="51"/>
      <c r="N636" s="65"/>
      <c r="O636" s="70">
        <f>+F636+K636</f>
        <v>182000</v>
      </c>
    </row>
    <row r="637" spans="1:15" ht="12.75">
      <c r="A637" s="31">
        <v>3544</v>
      </c>
      <c r="B637" s="32" t="s">
        <v>328</v>
      </c>
      <c r="C637" s="31" t="s">
        <v>508</v>
      </c>
      <c r="D637" s="48"/>
      <c r="E637" s="48"/>
      <c r="F637" s="65"/>
      <c r="G637" s="49">
        <v>182000</v>
      </c>
      <c r="H637" s="50"/>
      <c r="I637" s="50"/>
      <c r="J637" s="50"/>
      <c r="K637" s="65">
        <f>+G637+H637+I637+J637</f>
        <v>182000</v>
      </c>
      <c r="L637" s="51"/>
      <c r="M637" s="51"/>
      <c r="N637" s="65"/>
      <c r="O637" s="70">
        <f>+F637+K637</f>
        <v>182000</v>
      </c>
    </row>
    <row r="638" spans="1:15" ht="12.75">
      <c r="A638" s="31">
        <v>3546</v>
      </c>
      <c r="B638" s="32" t="s">
        <v>329</v>
      </c>
      <c r="C638" s="31" t="s">
        <v>499</v>
      </c>
      <c r="D638" s="48">
        <f>VLOOKUP(A638,'Gastos Corrientes '!$A$4:D1180,4,0)</f>
        <v>0</v>
      </c>
      <c r="E638" s="48">
        <f>+VLOOKUP(A638,'Gastos Corrientes '!$A$4:E1180,5,0)</f>
        <v>420000</v>
      </c>
      <c r="F638" s="65">
        <f>+D638+E638</f>
        <v>420000</v>
      </c>
      <c r="G638" s="49">
        <v>82400</v>
      </c>
      <c r="H638" s="50"/>
      <c r="I638" s="50"/>
      <c r="J638" s="50"/>
      <c r="K638" s="65">
        <f>+G638+H638+I638+J638</f>
        <v>82400</v>
      </c>
      <c r="L638" s="51"/>
      <c r="M638" s="51"/>
      <c r="N638" s="65"/>
      <c r="O638" s="70">
        <f>+F638+K638</f>
        <v>502400</v>
      </c>
    </row>
    <row r="639" spans="1:15" ht="12.75">
      <c r="A639" s="31">
        <v>3549</v>
      </c>
      <c r="B639" s="32" t="s">
        <v>330</v>
      </c>
      <c r="C639" s="31" t="s">
        <v>503</v>
      </c>
      <c r="D639" s="48"/>
      <c r="E639" s="48"/>
      <c r="F639" s="65"/>
      <c r="G639" s="49">
        <v>182000</v>
      </c>
      <c r="H639" s="50"/>
      <c r="I639" s="50"/>
      <c r="J639" s="50"/>
      <c r="K639" s="65">
        <f>+G639+H639+I639+J639</f>
        <v>182000</v>
      </c>
      <c r="L639" s="51"/>
      <c r="M639" s="51"/>
      <c r="N639" s="65"/>
      <c r="O639" s="70">
        <f>+F639+K639</f>
        <v>182000</v>
      </c>
    </row>
    <row r="640" spans="1:15" ht="12.75">
      <c r="A640" s="31">
        <v>3550</v>
      </c>
      <c r="B640" s="32" t="s">
        <v>331</v>
      </c>
      <c r="C640" s="31" t="s">
        <v>500</v>
      </c>
      <c r="D640" s="48">
        <f>VLOOKUP(A640,'Gastos Corrientes '!$A$4:D1182,4,0)</f>
        <v>471000</v>
      </c>
      <c r="E640" s="48">
        <f>+VLOOKUP(A640,'Gastos Corrientes '!$A$4:E1182,5,0)</f>
        <v>0</v>
      </c>
      <c r="F640" s="65">
        <f>+D640+E640</f>
        <v>471000</v>
      </c>
      <c r="G640" s="49">
        <v>176000</v>
      </c>
      <c r="H640" s="50"/>
      <c r="I640" s="50"/>
      <c r="J640" s="50"/>
      <c r="K640" s="65">
        <f>+G640+H640+I640+J640</f>
        <v>176000</v>
      </c>
      <c r="L640" s="51"/>
      <c r="M640" s="51"/>
      <c r="N640" s="65"/>
      <c r="O640" s="70">
        <f>+F640+K640</f>
        <v>647000</v>
      </c>
    </row>
    <row r="641" spans="1:15" ht="12.75">
      <c r="A641" s="31">
        <v>3558</v>
      </c>
      <c r="B641" s="32" t="s">
        <v>332</v>
      </c>
      <c r="C641" s="31" t="s">
        <v>498</v>
      </c>
      <c r="D641" s="48">
        <f>VLOOKUP(A641,'Gastos Corrientes '!$A$4:D1183,4,0)</f>
        <v>0</v>
      </c>
      <c r="E641" s="48">
        <f>+VLOOKUP(A641,'Gastos Corrientes '!$A$4:E1183,5,0)</f>
        <v>471000</v>
      </c>
      <c r="F641" s="65">
        <f>+D641+E641</f>
        <v>471000</v>
      </c>
      <c r="G641" s="49">
        <v>80400</v>
      </c>
      <c r="H641" s="50"/>
      <c r="I641" s="50"/>
      <c r="J641" s="50"/>
      <c r="K641" s="65">
        <f>+G641+H641+I641+J641</f>
        <v>80400</v>
      </c>
      <c r="L641" s="51"/>
      <c r="M641" s="51"/>
      <c r="N641" s="65"/>
      <c r="O641" s="70">
        <f>+F641+K641</f>
        <v>551400</v>
      </c>
    </row>
    <row r="642" spans="1:15" ht="12.75">
      <c r="A642" s="31">
        <v>3559</v>
      </c>
      <c r="B642" s="32" t="s">
        <v>333</v>
      </c>
      <c r="C642" s="31" t="s">
        <v>502</v>
      </c>
      <c r="D642" s="48">
        <f>VLOOKUP(A642,'Gastos Corrientes '!$A$4:D1184,4,0)</f>
        <v>0</v>
      </c>
      <c r="E642" s="48">
        <f>+VLOOKUP(A642,'Gastos Corrientes '!$A$4:E1184,5,0)</f>
        <v>471000</v>
      </c>
      <c r="F642" s="65">
        <f>+D642+E642</f>
        <v>471000</v>
      </c>
      <c r="G642" s="49">
        <v>172000</v>
      </c>
      <c r="H642" s="50"/>
      <c r="I642" s="50"/>
      <c r="J642" s="50"/>
      <c r="K642" s="65">
        <f>+G642+H642+I642+J642</f>
        <v>172000</v>
      </c>
      <c r="L642" s="51"/>
      <c r="M642" s="51"/>
      <c r="N642" s="65"/>
      <c r="O642" s="70">
        <f>+F642+K642</f>
        <v>643000</v>
      </c>
    </row>
    <row r="643" spans="1:15" ht="12.75">
      <c r="A643" s="31">
        <v>3561</v>
      </c>
      <c r="B643" s="32" t="s">
        <v>334</v>
      </c>
      <c r="C643" s="31" t="s">
        <v>497</v>
      </c>
      <c r="D643" s="48">
        <f>VLOOKUP(A643,'Gastos Corrientes '!$A$4:D1185,4,0)</f>
        <v>0</v>
      </c>
      <c r="E643" s="48">
        <f>+VLOOKUP(A643,'Gastos Corrientes '!$A$4:E1185,5,0)</f>
        <v>471000</v>
      </c>
      <c r="F643" s="65">
        <f>+D643+E643</f>
        <v>471000</v>
      </c>
      <c r="G643" s="49">
        <v>128000</v>
      </c>
      <c r="H643" s="50"/>
      <c r="I643" s="50"/>
      <c r="J643" s="50"/>
      <c r="K643" s="65">
        <f>+G643+H643+I643+J643</f>
        <v>128000</v>
      </c>
      <c r="L643" s="51"/>
      <c r="M643" s="51"/>
      <c r="N643" s="65"/>
      <c r="O643" s="70">
        <f>+F643+K643</f>
        <v>599000</v>
      </c>
    </row>
    <row r="644" spans="1:15" ht="12.75">
      <c r="A644" s="31">
        <v>3565</v>
      </c>
      <c r="B644" s="32" t="s">
        <v>747</v>
      </c>
      <c r="C644" s="31" t="s">
        <v>499</v>
      </c>
      <c r="D644" s="48"/>
      <c r="E644" s="48"/>
      <c r="F644" s="65"/>
      <c r="G644" s="49">
        <v>173000</v>
      </c>
      <c r="H644" s="50"/>
      <c r="I644" s="50"/>
      <c r="J644" s="50"/>
      <c r="K644" s="65">
        <f>+G644+H644+I644+J644</f>
        <v>173000</v>
      </c>
      <c r="L644" s="51"/>
      <c r="M644" s="51"/>
      <c r="N644" s="65"/>
      <c r="O644" s="70">
        <f>+F644+K644</f>
        <v>173000</v>
      </c>
    </row>
    <row r="645" spans="1:15" ht="12.75">
      <c r="A645" s="31">
        <v>3566</v>
      </c>
      <c r="B645" s="32" t="s">
        <v>335</v>
      </c>
      <c r="C645" s="31" t="s">
        <v>510</v>
      </c>
      <c r="D645" s="48"/>
      <c r="E645" s="48"/>
      <c r="F645" s="65"/>
      <c r="G645" s="49">
        <v>87400</v>
      </c>
      <c r="H645" s="50"/>
      <c r="I645" s="50"/>
      <c r="J645" s="50"/>
      <c r="K645" s="65">
        <f>+G645+H645+I645+J645</f>
        <v>87400</v>
      </c>
      <c r="L645" s="51"/>
      <c r="M645" s="51"/>
      <c r="N645" s="65"/>
      <c r="O645" s="70">
        <f>+F645+K645</f>
        <v>87400</v>
      </c>
    </row>
    <row r="646" spans="1:15" ht="12.75">
      <c r="A646" s="31">
        <v>3568</v>
      </c>
      <c r="B646" s="32" t="s">
        <v>651</v>
      </c>
      <c r="C646" s="31" t="s">
        <v>492</v>
      </c>
      <c r="D646" s="48">
        <f>VLOOKUP(A646,'Gastos Corrientes '!$A$4:D1188,4,0)</f>
        <v>471000</v>
      </c>
      <c r="E646" s="48">
        <f>+VLOOKUP(A646,'Gastos Corrientes '!$A$4:E1188,5,0)</f>
        <v>0</v>
      </c>
      <c r="F646" s="65">
        <f>+D646+E646</f>
        <v>471000</v>
      </c>
      <c r="G646" s="49">
        <v>72400</v>
      </c>
      <c r="H646" s="50"/>
      <c r="I646" s="50"/>
      <c r="J646" s="50"/>
      <c r="K646" s="65">
        <f>+G646+H646+I646+J646</f>
        <v>72400</v>
      </c>
      <c r="L646" s="51"/>
      <c r="M646" s="51"/>
      <c r="N646" s="65"/>
      <c r="O646" s="70">
        <f>+F646+K646</f>
        <v>543400</v>
      </c>
    </row>
    <row r="647" spans="1:15" ht="12.75">
      <c r="A647" s="16">
        <v>3572</v>
      </c>
      <c r="B647" s="27" t="s">
        <v>687</v>
      </c>
      <c r="C647" s="17" t="s">
        <v>492</v>
      </c>
      <c r="D647" s="48"/>
      <c r="E647" s="49">
        <v>595200</v>
      </c>
      <c r="F647" s="65">
        <f>+D647+E647</f>
        <v>595200</v>
      </c>
      <c r="G647" s="48"/>
      <c r="H647" s="48"/>
      <c r="I647" s="48"/>
      <c r="J647" s="48"/>
      <c r="K647" s="65"/>
      <c r="L647" s="51"/>
      <c r="M647" s="51"/>
      <c r="N647" s="65"/>
      <c r="O647" s="70">
        <f>+F647+K647</f>
        <v>595200</v>
      </c>
    </row>
    <row r="648" spans="1:15" ht="12.75">
      <c r="A648" s="31">
        <v>3574</v>
      </c>
      <c r="B648" s="32" t="s">
        <v>336</v>
      </c>
      <c r="C648" s="31" t="s">
        <v>497</v>
      </c>
      <c r="D648" s="48">
        <f>VLOOKUP(A648,'Gastos Corrientes '!$A$4:D1189,4,0)</f>
        <v>471000</v>
      </c>
      <c r="E648" s="48">
        <f>+VLOOKUP(A648,'Gastos Corrientes '!$A$4:E1189,5,0)</f>
        <v>0</v>
      </c>
      <c r="F648" s="65">
        <f>+D648+E648</f>
        <v>471000</v>
      </c>
      <c r="G648" s="49">
        <v>166000</v>
      </c>
      <c r="H648" s="50"/>
      <c r="I648" s="50"/>
      <c r="J648" s="50"/>
      <c r="K648" s="65">
        <f>+G648+H648+I648+J648</f>
        <v>166000</v>
      </c>
      <c r="L648" s="51"/>
      <c r="M648" s="51"/>
      <c r="N648" s="65"/>
      <c r="O648" s="70">
        <f>+F648+K648</f>
        <v>637000</v>
      </c>
    </row>
    <row r="649" spans="1:15" ht="12.75">
      <c r="A649" s="31">
        <v>3576</v>
      </c>
      <c r="B649" s="32" t="s">
        <v>337</v>
      </c>
      <c r="C649" s="31" t="s">
        <v>492</v>
      </c>
      <c r="D649" s="48">
        <f>VLOOKUP(A649,'Gastos Corrientes '!$A$4:D1190,4,0)</f>
        <v>0</v>
      </c>
      <c r="E649" s="48">
        <f>+VLOOKUP(A649,'Gastos Corrientes '!$A$4:E1190,5,0)</f>
        <v>420000</v>
      </c>
      <c r="F649" s="65">
        <f>+D649+E649</f>
        <v>420000</v>
      </c>
      <c r="G649" s="49">
        <v>72400</v>
      </c>
      <c r="H649" s="50"/>
      <c r="I649" s="50"/>
      <c r="J649" s="50"/>
      <c r="K649" s="65">
        <f>+G649+H649+I649+J649</f>
        <v>72400</v>
      </c>
      <c r="L649" s="51"/>
      <c r="M649" s="51"/>
      <c r="N649" s="65"/>
      <c r="O649" s="70">
        <f>+F649+K649</f>
        <v>492400</v>
      </c>
    </row>
    <row r="650" spans="1:15" ht="12.75">
      <c r="A650" s="31">
        <v>3580</v>
      </c>
      <c r="B650" s="32" t="s">
        <v>338</v>
      </c>
      <c r="C650" s="31" t="s">
        <v>514</v>
      </c>
      <c r="D650" s="48">
        <f>VLOOKUP(A650,'Gastos Corrientes '!$A$4:D1191,4,0)</f>
        <v>0</v>
      </c>
      <c r="E650" s="48">
        <f>+VLOOKUP(A650,'Gastos Corrientes '!$A$4:E1191,5,0)</f>
        <v>420000</v>
      </c>
      <c r="F650" s="65">
        <f>+D650+E650</f>
        <v>420000</v>
      </c>
      <c r="G650" s="49">
        <v>274000</v>
      </c>
      <c r="H650" s="50"/>
      <c r="I650" s="50"/>
      <c r="J650" s="50"/>
      <c r="K650" s="65">
        <f>+G650+H650+I650+J650</f>
        <v>274000</v>
      </c>
      <c r="L650" s="51"/>
      <c r="M650" s="51"/>
      <c r="N650" s="65"/>
      <c r="O650" s="70">
        <f>+F650+K650</f>
        <v>694000</v>
      </c>
    </row>
    <row r="651" spans="1:15" ht="12.75">
      <c r="A651" s="31">
        <v>3581</v>
      </c>
      <c r="B651" s="32" t="s">
        <v>339</v>
      </c>
      <c r="C651" s="31" t="s">
        <v>493</v>
      </c>
      <c r="D651" s="48"/>
      <c r="E651" s="48"/>
      <c r="F651" s="65"/>
      <c r="G651" s="49">
        <v>191000</v>
      </c>
      <c r="H651" s="50"/>
      <c r="I651" s="50"/>
      <c r="J651" s="50"/>
      <c r="K651" s="65">
        <f>+G651+H651+I651+J651</f>
        <v>191000</v>
      </c>
      <c r="L651" s="51"/>
      <c r="M651" s="51"/>
      <c r="N651" s="65"/>
      <c r="O651" s="70">
        <f>+F651+K651</f>
        <v>191000</v>
      </c>
    </row>
    <row r="652" spans="1:15" ht="12.75">
      <c r="A652" s="31">
        <v>3584</v>
      </c>
      <c r="B652" s="32" t="s">
        <v>878</v>
      </c>
      <c r="C652" s="31" t="s">
        <v>506</v>
      </c>
      <c r="D652" s="48"/>
      <c r="E652" s="48"/>
      <c r="F652" s="65"/>
      <c r="G652" s="50"/>
      <c r="H652" s="49">
        <v>205000</v>
      </c>
      <c r="I652" s="50"/>
      <c r="J652" s="50"/>
      <c r="K652" s="65">
        <f>+G652+H652+I652+J652</f>
        <v>205000</v>
      </c>
      <c r="L652" s="51"/>
      <c r="M652" s="51"/>
      <c r="N652" s="65"/>
      <c r="O652" s="70">
        <f>+F652+K652</f>
        <v>205000</v>
      </c>
    </row>
    <row r="653" spans="1:15" ht="12.75">
      <c r="A653" s="31">
        <v>3585</v>
      </c>
      <c r="B653" s="32" t="s">
        <v>340</v>
      </c>
      <c r="C653" s="31" t="s">
        <v>497</v>
      </c>
      <c r="D653" s="48">
        <f>VLOOKUP(A653,'Gastos Corrientes '!$A$4:D1194,4,0)</f>
        <v>0</v>
      </c>
      <c r="E653" s="48">
        <f>+VLOOKUP(A653,'Gastos Corrientes '!$A$4:E1194,5,0)</f>
        <v>420000</v>
      </c>
      <c r="F653" s="65">
        <f>+D653+E653</f>
        <v>420000</v>
      </c>
      <c r="G653" s="49">
        <v>128000</v>
      </c>
      <c r="H653" s="50"/>
      <c r="I653" s="50"/>
      <c r="J653" s="50"/>
      <c r="K653" s="65">
        <f>+G653+H653+I653+J653</f>
        <v>128000</v>
      </c>
      <c r="L653" s="51"/>
      <c r="M653" s="51"/>
      <c r="N653" s="65"/>
      <c r="O653" s="70">
        <f>+F653+K653</f>
        <v>548000</v>
      </c>
    </row>
    <row r="654" spans="1:15" ht="12.75">
      <c r="A654" s="31">
        <v>3586</v>
      </c>
      <c r="B654" s="32" t="s">
        <v>341</v>
      </c>
      <c r="C654" s="31" t="s">
        <v>492</v>
      </c>
      <c r="D654" s="48">
        <f>VLOOKUP(A654,'Gastos Corrientes '!$A$4:D1195,4,0)</f>
        <v>595200</v>
      </c>
      <c r="E654" s="48">
        <f>+VLOOKUP(A654,'Gastos Corrientes '!$A$4:E1195,5,0)</f>
        <v>0</v>
      </c>
      <c r="F654" s="65">
        <f>+D654+E654</f>
        <v>595200</v>
      </c>
      <c r="G654" s="49">
        <v>163000</v>
      </c>
      <c r="H654" s="50"/>
      <c r="I654" s="50"/>
      <c r="J654" s="50"/>
      <c r="K654" s="65">
        <f>+G654+H654+I654+J654</f>
        <v>163000</v>
      </c>
      <c r="L654" s="51"/>
      <c r="M654" s="51"/>
      <c r="N654" s="65"/>
      <c r="O654" s="70">
        <f>+F654+K654</f>
        <v>758200</v>
      </c>
    </row>
    <row r="655" spans="1:15" ht="12.75">
      <c r="A655" s="31">
        <v>3591</v>
      </c>
      <c r="B655" s="32" t="s">
        <v>342</v>
      </c>
      <c r="C655" s="31" t="s">
        <v>497</v>
      </c>
      <c r="D655" s="48">
        <f>VLOOKUP(A655,'Gastos Corrientes '!$A$4:D1196,4,0)</f>
        <v>0</v>
      </c>
      <c r="E655" s="48">
        <f>+VLOOKUP(A655,'Gastos Corrientes '!$A$4:E1196,5,0)</f>
        <v>471000</v>
      </c>
      <c r="F655" s="65">
        <f>+D655+E655</f>
        <v>471000</v>
      </c>
      <c r="G655" s="49">
        <v>168000</v>
      </c>
      <c r="H655" s="50"/>
      <c r="I655" s="50"/>
      <c r="J655" s="50"/>
      <c r="K655" s="65">
        <f>+G655+H655+I655+J655</f>
        <v>168000</v>
      </c>
      <c r="L655" s="51"/>
      <c r="M655" s="51"/>
      <c r="N655" s="65"/>
      <c r="O655" s="70">
        <f>+F655+K655</f>
        <v>639000</v>
      </c>
    </row>
    <row r="656" spans="1:15" ht="12.75">
      <c r="A656" s="31">
        <v>3592</v>
      </c>
      <c r="B656" s="32" t="s">
        <v>343</v>
      </c>
      <c r="C656" s="31" t="s">
        <v>492</v>
      </c>
      <c r="D656" s="48"/>
      <c r="E656" s="48"/>
      <c r="F656" s="65"/>
      <c r="G656" s="49">
        <v>163000</v>
      </c>
      <c r="H656" s="50"/>
      <c r="I656" s="50"/>
      <c r="J656" s="50"/>
      <c r="K656" s="65">
        <f>+G656+H656+I656+J656</f>
        <v>163000</v>
      </c>
      <c r="L656" s="51"/>
      <c r="M656" s="51"/>
      <c r="N656" s="65"/>
      <c r="O656" s="70">
        <f>+F656+K656</f>
        <v>163000</v>
      </c>
    </row>
    <row r="657" spans="1:15" ht="12.75">
      <c r="A657" s="31">
        <v>3593</v>
      </c>
      <c r="B657" s="32" t="s">
        <v>344</v>
      </c>
      <c r="C657" s="31" t="s">
        <v>492</v>
      </c>
      <c r="D657" s="48"/>
      <c r="E657" s="48"/>
      <c r="F657" s="65"/>
      <c r="G657" s="49">
        <v>72400</v>
      </c>
      <c r="H657" s="50"/>
      <c r="I657" s="50"/>
      <c r="J657" s="50"/>
      <c r="K657" s="65">
        <f>+G657+H657+I657+J657</f>
        <v>72400</v>
      </c>
      <c r="L657" s="51"/>
      <c r="M657" s="51"/>
      <c r="N657" s="65"/>
      <c r="O657" s="70">
        <f>+F657+K657</f>
        <v>72400</v>
      </c>
    </row>
    <row r="658" spans="1:15" ht="12.75">
      <c r="A658" s="31">
        <v>3595</v>
      </c>
      <c r="B658" s="32" t="s">
        <v>345</v>
      </c>
      <c r="C658" s="31" t="s">
        <v>492</v>
      </c>
      <c r="D658" s="48">
        <f>VLOOKUP(A658,'Gastos Corrientes '!$A$4:D1199,4,0)</f>
        <v>0</v>
      </c>
      <c r="E658" s="48">
        <f>+VLOOKUP(A658,'Gastos Corrientes '!$A$4:E1199,5,0)</f>
        <v>471000</v>
      </c>
      <c r="F658" s="65">
        <f>+D658+E658</f>
        <v>471000</v>
      </c>
      <c r="G658" s="49">
        <v>163000</v>
      </c>
      <c r="H658" s="50"/>
      <c r="I658" s="50"/>
      <c r="J658" s="50"/>
      <c r="K658" s="65">
        <f>+G658+H658+I658+J658</f>
        <v>163000</v>
      </c>
      <c r="L658" s="51"/>
      <c r="M658" s="51"/>
      <c r="N658" s="65"/>
      <c r="O658" s="70">
        <f>+F658+K658</f>
        <v>634000</v>
      </c>
    </row>
    <row r="659" spans="1:15" ht="12.75">
      <c r="A659" s="31">
        <v>3601</v>
      </c>
      <c r="B659" s="32" t="s">
        <v>346</v>
      </c>
      <c r="C659" s="31" t="s">
        <v>496</v>
      </c>
      <c r="D659" s="48">
        <f>VLOOKUP(A659,'Gastos Corrientes '!$A$4:D1200,4,0)</f>
        <v>0</v>
      </c>
      <c r="E659" s="48">
        <f>+VLOOKUP(A659,'Gastos Corrientes '!$A$4:E1200,5,0)</f>
        <v>420000</v>
      </c>
      <c r="F659" s="65">
        <f>+D659+E659</f>
        <v>420000</v>
      </c>
      <c r="G659" s="49">
        <v>110400</v>
      </c>
      <c r="H659" s="50"/>
      <c r="I659" s="50"/>
      <c r="J659" s="50"/>
      <c r="K659" s="65">
        <f>+G659+H659+I659+J659</f>
        <v>110400</v>
      </c>
      <c r="L659" s="51"/>
      <c r="M659" s="51"/>
      <c r="N659" s="65"/>
      <c r="O659" s="70">
        <f>+F659+K659</f>
        <v>530400</v>
      </c>
    </row>
    <row r="660" spans="1:15" ht="12.75">
      <c r="A660" s="31">
        <v>3608</v>
      </c>
      <c r="B660" s="32" t="s">
        <v>347</v>
      </c>
      <c r="C660" s="31" t="s">
        <v>495</v>
      </c>
      <c r="D660" s="48">
        <f>VLOOKUP(A660,'Gastos Corrientes '!$A$4:D1201,4,0)</f>
        <v>420000</v>
      </c>
      <c r="E660" s="48">
        <f>+VLOOKUP(A660,'Gastos Corrientes '!$A$4:E1201,5,0)</f>
        <v>0</v>
      </c>
      <c r="F660" s="65">
        <f>+D660+E660</f>
        <v>420000</v>
      </c>
      <c r="G660" s="49">
        <v>164000</v>
      </c>
      <c r="H660" s="50"/>
      <c r="I660" s="50"/>
      <c r="J660" s="50"/>
      <c r="K660" s="65">
        <f>+G660+H660+I660+J660</f>
        <v>164000</v>
      </c>
      <c r="L660" s="51"/>
      <c r="M660" s="51"/>
      <c r="N660" s="65"/>
      <c r="O660" s="70">
        <f>+F660+K660</f>
        <v>584000</v>
      </c>
    </row>
    <row r="661" spans="1:15" ht="12.75">
      <c r="A661" s="31">
        <v>3610</v>
      </c>
      <c r="B661" s="32" t="s">
        <v>746</v>
      </c>
      <c r="C661" s="31" t="s">
        <v>505</v>
      </c>
      <c r="D661" s="48"/>
      <c r="E661" s="48"/>
      <c r="F661" s="65"/>
      <c r="G661" s="49">
        <v>190000</v>
      </c>
      <c r="H661" s="50"/>
      <c r="I661" s="50"/>
      <c r="J661" s="50"/>
      <c r="K661" s="65">
        <f>+G661+H661+I661+J661</f>
        <v>190000</v>
      </c>
      <c r="L661" s="51"/>
      <c r="M661" s="51"/>
      <c r="N661" s="65"/>
      <c r="O661" s="70">
        <f>+F661+K661</f>
        <v>190000</v>
      </c>
    </row>
    <row r="662" spans="1:15" ht="12.75">
      <c r="A662" s="31">
        <v>3613</v>
      </c>
      <c r="B662" s="32" t="s">
        <v>348</v>
      </c>
      <c r="C662" s="31" t="s">
        <v>500</v>
      </c>
      <c r="D662" s="48"/>
      <c r="E662" s="48"/>
      <c r="F662" s="65"/>
      <c r="G662" s="49">
        <v>85400</v>
      </c>
      <c r="H662" s="50"/>
      <c r="I662" s="50"/>
      <c r="J662" s="50"/>
      <c r="K662" s="65">
        <f>+G662+H662+I662+J662</f>
        <v>85400</v>
      </c>
      <c r="L662" s="51"/>
      <c r="M662" s="51"/>
      <c r="N662" s="65"/>
      <c r="O662" s="70">
        <f>+F662+K662</f>
        <v>85400</v>
      </c>
    </row>
    <row r="663" spans="1:15" ht="12.75">
      <c r="A663" s="31">
        <v>3614</v>
      </c>
      <c r="B663" s="32" t="s">
        <v>349</v>
      </c>
      <c r="C663" s="31" t="s">
        <v>495</v>
      </c>
      <c r="D663" s="48"/>
      <c r="E663" s="48"/>
      <c r="F663" s="65"/>
      <c r="G663" s="49">
        <v>164000</v>
      </c>
      <c r="H663" s="50"/>
      <c r="I663" s="50"/>
      <c r="J663" s="50"/>
      <c r="K663" s="65">
        <f>+G663+H663+I663+J663</f>
        <v>164000</v>
      </c>
      <c r="L663" s="51"/>
      <c r="M663" s="51"/>
      <c r="N663" s="65"/>
      <c r="O663" s="70">
        <f>+F663+K663</f>
        <v>164000</v>
      </c>
    </row>
    <row r="664" spans="1:15" ht="12.75">
      <c r="A664" s="31">
        <v>3616</v>
      </c>
      <c r="B664" s="32" t="s">
        <v>11</v>
      </c>
      <c r="C664" s="31" t="s">
        <v>497</v>
      </c>
      <c r="D664" s="48">
        <f>VLOOKUP(A664,'Gastos Corrientes '!$A$4:D1205,4,0)</f>
        <v>0</v>
      </c>
      <c r="E664" s="48">
        <f>+VLOOKUP(A664,'Gastos Corrientes '!$A$4:E1205,5,0)</f>
        <v>471000</v>
      </c>
      <c r="F664" s="65">
        <f>+D664+E664</f>
        <v>471000</v>
      </c>
      <c r="G664" s="49">
        <v>168000</v>
      </c>
      <c r="H664" s="50"/>
      <c r="I664" s="50"/>
      <c r="J664" s="50"/>
      <c r="K664" s="65">
        <f>+G664+H664+I664+J664</f>
        <v>168000</v>
      </c>
      <c r="L664" s="51"/>
      <c r="M664" s="51"/>
      <c r="N664" s="65"/>
      <c r="O664" s="70">
        <f>+F664+K664</f>
        <v>639000</v>
      </c>
    </row>
    <row r="665" spans="1:15" ht="12.75">
      <c r="A665" s="31">
        <v>3617</v>
      </c>
      <c r="B665" s="32" t="s">
        <v>350</v>
      </c>
      <c r="C665" s="31" t="s">
        <v>499</v>
      </c>
      <c r="D665" s="48">
        <f>VLOOKUP(A665,'Gastos Corrientes '!$A$4:D1206,4,0)</f>
        <v>0</v>
      </c>
      <c r="E665" s="48">
        <f>+VLOOKUP(A665,'Gastos Corrientes '!$A$4:E1206,5,0)</f>
        <v>420000</v>
      </c>
      <c r="F665" s="65">
        <f>+D665+E665</f>
        <v>420000</v>
      </c>
      <c r="G665" s="49">
        <v>82400</v>
      </c>
      <c r="H665" s="50"/>
      <c r="I665" s="50"/>
      <c r="J665" s="50"/>
      <c r="K665" s="65">
        <f>+G665+H665+I665+J665</f>
        <v>82400</v>
      </c>
      <c r="L665" s="51"/>
      <c r="M665" s="51"/>
      <c r="N665" s="65"/>
      <c r="O665" s="70">
        <f>+F665+K665</f>
        <v>502400</v>
      </c>
    </row>
    <row r="666" spans="1:15" ht="12.75">
      <c r="A666" s="31">
        <v>3618</v>
      </c>
      <c r="B666" s="32" t="s">
        <v>351</v>
      </c>
      <c r="C666" s="31" t="s">
        <v>499</v>
      </c>
      <c r="D666" s="48">
        <f>VLOOKUP(A666,'Gastos Corrientes '!$A$4:D1207,4,0)</f>
        <v>0</v>
      </c>
      <c r="E666" s="48">
        <f>+VLOOKUP(A666,'Gastos Corrientes '!$A$4:E1207,5,0)</f>
        <v>420000</v>
      </c>
      <c r="F666" s="65">
        <f>+D666+E666</f>
        <v>420000</v>
      </c>
      <c r="G666" s="49">
        <v>173000</v>
      </c>
      <c r="H666" s="50"/>
      <c r="I666" s="50"/>
      <c r="J666" s="50"/>
      <c r="K666" s="65">
        <f>+G666+H666+I666+J666</f>
        <v>173000</v>
      </c>
      <c r="L666" s="51"/>
      <c r="M666" s="51"/>
      <c r="N666" s="65"/>
      <c r="O666" s="70">
        <f>+F666+K666</f>
        <v>593000</v>
      </c>
    </row>
    <row r="667" spans="1:15" ht="12.75">
      <c r="A667" s="31">
        <v>3620</v>
      </c>
      <c r="B667" s="32" t="s">
        <v>352</v>
      </c>
      <c r="C667" s="31" t="s">
        <v>492</v>
      </c>
      <c r="D667" s="48">
        <f>VLOOKUP(A667,'Gastos Corrientes '!$A$4:D1208,4,0)</f>
        <v>0</v>
      </c>
      <c r="E667" s="48">
        <f>+VLOOKUP(A667,'Gastos Corrientes '!$A$4:E1208,5,0)</f>
        <v>471000</v>
      </c>
      <c r="F667" s="65">
        <f>+D667+E667</f>
        <v>471000</v>
      </c>
      <c r="G667" s="49">
        <v>163000</v>
      </c>
      <c r="H667" s="50"/>
      <c r="I667" s="50"/>
      <c r="J667" s="50"/>
      <c r="K667" s="65">
        <f>+G667+H667+I667+J667</f>
        <v>163000</v>
      </c>
      <c r="L667" s="51"/>
      <c r="M667" s="51"/>
      <c r="N667" s="65"/>
      <c r="O667" s="70">
        <f>+F667+K667</f>
        <v>634000</v>
      </c>
    </row>
    <row r="668" spans="1:15" ht="12.75">
      <c r="A668" s="31">
        <v>3622</v>
      </c>
      <c r="B668" s="32" t="s">
        <v>353</v>
      </c>
      <c r="C668" s="31" t="s">
        <v>497</v>
      </c>
      <c r="D668" s="48">
        <f>VLOOKUP(A668,'Gastos Corrientes '!$A$4:D1209,4,0)</f>
        <v>0</v>
      </c>
      <c r="E668" s="48">
        <f>+VLOOKUP(A668,'Gastos Corrientes '!$A$4:E1209,5,0)</f>
        <v>471000</v>
      </c>
      <c r="F668" s="65">
        <f>+D668+E668</f>
        <v>471000</v>
      </c>
      <c r="G668" s="49">
        <v>168000</v>
      </c>
      <c r="H668" s="50"/>
      <c r="I668" s="50"/>
      <c r="J668" s="50"/>
      <c r="K668" s="65">
        <f>+G668+H668+I668+J668</f>
        <v>168000</v>
      </c>
      <c r="L668" s="51"/>
      <c r="M668" s="51"/>
      <c r="N668" s="65"/>
      <c r="O668" s="70">
        <f>+F668+K668</f>
        <v>639000</v>
      </c>
    </row>
    <row r="669" spans="1:15" ht="12.75">
      <c r="A669" s="31">
        <v>3623</v>
      </c>
      <c r="B669" s="32" t="s">
        <v>354</v>
      </c>
      <c r="C669" s="31" t="s">
        <v>492</v>
      </c>
      <c r="D669" s="48">
        <f>VLOOKUP(A669,'Gastos Corrientes '!$A$4:D1210,4,0)</f>
        <v>420000</v>
      </c>
      <c r="E669" s="48">
        <f>+VLOOKUP(A669,'Gastos Corrientes '!$A$4:E1210,5,0)</f>
        <v>0</v>
      </c>
      <c r="F669" s="65">
        <f>+D669+E669</f>
        <v>420000</v>
      </c>
      <c r="G669" s="49">
        <v>72400</v>
      </c>
      <c r="H669" s="50"/>
      <c r="I669" s="50"/>
      <c r="J669" s="50"/>
      <c r="K669" s="65">
        <f>+G669+H669+I669+J669</f>
        <v>72400</v>
      </c>
      <c r="L669" s="51"/>
      <c r="M669" s="51"/>
      <c r="N669" s="65"/>
      <c r="O669" s="70">
        <f>+F669+K669</f>
        <v>492400</v>
      </c>
    </row>
    <row r="670" spans="1:15" ht="12.75">
      <c r="A670" s="31">
        <v>3629</v>
      </c>
      <c r="B670" s="32" t="s">
        <v>355</v>
      </c>
      <c r="C670" s="31" t="s">
        <v>492</v>
      </c>
      <c r="D670" s="48"/>
      <c r="E670" s="48"/>
      <c r="F670" s="65"/>
      <c r="G670" s="49">
        <v>72400</v>
      </c>
      <c r="H670" s="50"/>
      <c r="I670" s="50"/>
      <c r="J670" s="50"/>
      <c r="K670" s="65">
        <f>+G670+H670+I670+J670</f>
        <v>72400</v>
      </c>
      <c r="L670" s="51"/>
      <c r="M670" s="51"/>
      <c r="N670" s="65"/>
      <c r="O670" s="70">
        <f>+F670+K670</f>
        <v>72400</v>
      </c>
    </row>
    <row r="671" spans="1:15" ht="12.75">
      <c r="A671" s="31">
        <v>3631</v>
      </c>
      <c r="B671" s="32" t="s">
        <v>356</v>
      </c>
      <c r="C671" s="31" t="s">
        <v>497</v>
      </c>
      <c r="D671" s="48"/>
      <c r="E671" s="48"/>
      <c r="F671" s="65"/>
      <c r="G671" s="49">
        <v>135500</v>
      </c>
      <c r="H671" s="50"/>
      <c r="I671" s="50"/>
      <c r="J671" s="50"/>
      <c r="K671" s="65">
        <f>+G671+H671+I671+J671</f>
        <v>135500</v>
      </c>
      <c r="L671" s="51"/>
      <c r="M671" s="51"/>
      <c r="N671" s="65"/>
      <c r="O671" s="70">
        <f>+F671+K671</f>
        <v>135500</v>
      </c>
    </row>
    <row r="672" spans="1:15" ht="12.75">
      <c r="A672" s="31">
        <v>3633</v>
      </c>
      <c r="B672" s="32" t="s">
        <v>829</v>
      </c>
      <c r="C672" s="31" t="s">
        <v>497</v>
      </c>
      <c r="D672" s="48">
        <f>VLOOKUP(A672,'Gastos Corrientes '!$A$4:D1213,4,0)</f>
        <v>0</v>
      </c>
      <c r="E672" s="48">
        <f>+VLOOKUP(A672,'Gastos Corrientes '!$A$4:E1213,5,0)</f>
        <v>420000</v>
      </c>
      <c r="F672" s="65">
        <f>+D672+E672</f>
        <v>420000</v>
      </c>
      <c r="G672" s="49">
        <v>75400</v>
      </c>
      <c r="H672" s="50"/>
      <c r="I672" s="50"/>
      <c r="J672" s="50"/>
      <c r="K672" s="65">
        <f>+G672+H672+I672+J672</f>
        <v>75400</v>
      </c>
      <c r="L672" s="51"/>
      <c r="M672" s="51"/>
      <c r="N672" s="65"/>
      <c r="O672" s="70">
        <f>+F672+K672</f>
        <v>495400</v>
      </c>
    </row>
    <row r="673" spans="1:15" ht="12.75">
      <c r="A673" s="31">
        <v>3637</v>
      </c>
      <c r="B673" s="32" t="s">
        <v>650</v>
      </c>
      <c r="C673" s="31" t="s">
        <v>501</v>
      </c>
      <c r="D673" s="48">
        <f>VLOOKUP(A673,'Gastos Corrientes '!$A$4:D1214,4,0)</f>
        <v>471000</v>
      </c>
      <c r="E673" s="48">
        <f>+VLOOKUP(A673,'Gastos Corrientes '!$A$4:E1214,5,0)</f>
        <v>0</v>
      </c>
      <c r="F673" s="65">
        <f>+D673+E673</f>
        <v>471000</v>
      </c>
      <c r="G673" s="49">
        <v>176000</v>
      </c>
      <c r="H673" s="50"/>
      <c r="I673" s="50"/>
      <c r="J673" s="50"/>
      <c r="K673" s="65">
        <f>+G673+H673+I673+J673</f>
        <v>176000</v>
      </c>
      <c r="L673" s="51"/>
      <c r="M673" s="51"/>
      <c r="N673" s="65"/>
      <c r="O673" s="70">
        <f>+F673+K673</f>
        <v>647000</v>
      </c>
    </row>
    <row r="674" spans="1:15" ht="12.75">
      <c r="A674" s="31">
        <v>3644</v>
      </c>
      <c r="B674" s="32" t="s">
        <v>358</v>
      </c>
      <c r="C674" s="31" t="s">
        <v>497</v>
      </c>
      <c r="D674" s="48">
        <f>VLOOKUP(A674,'Gastos Corrientes '!$A$4:D1215,4,0)</f>
        <v>471000</v>
      </c>
      <c r="E674" s="48">
        <f>+VLOOKUP(A674,'Gastos Corrientes '!$A$4:E1215,5,0)</f>
        <v>0</v>
      </c>
      <c r="F674" s="65">
        <f>+D674+E674</f>
        <v>471000</v>
      </c>
      <c r="G674" s="49">
        <v>128000</v>
      </c>
      <c r="H674" s="50"/>
      <c r="I674" s="50"/>
      <c r="J674" s="50"/>
      <c r="K674" s="65">
        <f>+G674+H674+I674+J674</f>
        <v>128000</v>
      </c>
      <c r="L674" s="51"/>
      <c r="M674" s="51"/>
      <c r="N674" s="65"/>
      <c r="O674" s="70">
        <f>+F674+K674</f>
        <v>599000</v>
      </c>
    </row>
    <row r="675" spans="1:15" ht="12.75">
      <c r="A675" s="31">
        <v>3645</v>
      </c>
      <c r="B675" s="32" t="s">
        <v>65</v>
      </c>
      <c r="C675" s="31" t="s">
        <v>492</v>
      </c>
      <c r="D675" s="48">
        <f>VLOOKUP(A675,'Gastos Corrientes '!$A$4:D1216,4,0)</f>
        <v>0</v>
      </c>
      <c r="E675" s="48">
        <f>+VLOOKUP(A675,'Gastos Corrientes '!$A$4:E1216,5,0)</f>
        <v>595200</v>
      </c>
      <c r="F675" s="65">
        <f>+D675+E675</f>
        <v>595200</v>
      </c>
      <c r="G675" s="49">
        <v>163000</v>
      </c>
      <c r="H675" s="50"/>
      <c r="I675" s="50"/>
      <c r="J675" s="50"/>
      <c r="K675" s="65">
        <f>+G675+H675+I675+J675</f>
        <v>163000</v>
      </c>
      <c r="L675" s="51"/>
      <c r="M675" s="51"/>
      <c r="N675" s="65"/>
      <c r="O675" s="70">
        <f>+F675+K675</f>
        <v>758200</v>
      </c>
    </row>
    <row r="676" spans="1:15" ht="12.75">
      <c r="A676" s="31">
        <v>3650</v>
      </c>
      <c r="B676" s="32" t="s">
        <v>744</v>
      </c>
      <c r="C676" s="31" t="s">
        <v>497</v>
      </c>
      <c r="D676" s="48"/>
      <c r="E676" s="48"/>
      <c r="F676" s="65"/>
      <c r="G676" s="49">
        <v>37400</v>
      </c>
      <c r="H676" s="50"/>
      <c r="I676" s="50"/>
      <c r="J676" s="50"/>
      <c r="K676" s="65">
        <f>+G676+H676+I676+J676</f>
        <v>37400</v>
      </c>
      <c r="L676" s="51"/>
      <c r="M676" s="51"/>
      <c r="N676" s="65"/>
      <c r="O676" s="70">
        <f>+F676+K676</f>
        <v>37400</v>
      </c>
    </row>
    <row r="677" spans="1:15" ht="12.75">
      <c r="A677" s="31">
        <v>3651</v>
      </c>
      <c r="B677" s="32" t="s">
        <v>745</v>
      </c>
      <c r="C677" s="31" t="s">
        <v>505</v>
      </c>
      <c r="D677" s="48">
        <f>VLOOKUP(A677,'Gastos Corrientes '!$A$4:D1218,4,0)</f>
        <v>0</v>
      </c>
      <c r="E677" s="48">
        <f>+VLOOKUP(A677,'Gastos Corrientes '!$A$4:E1218,5,0)</f>
        <v>471000</v>
      </c>
      <c r="F677" s="65">
        <f>+D677+E677</f>
        <v>471000</v>
      </c>
      <c r="G677" s="49">
        <v>99400</v>
      </c>
      <c r="H677" s="50"/>
      <c r="I677" s="50"/>
      <c r="J677" s="50"/>
      <c r="K677" s="65">
        <f>+G677+H677+I677+J677</f>
        <v>99400</v>
      </c>
      <c r="L677" s="51"/>
      <c r="M677" s="51"/>
      <c r="N677" s="65"/>
      <c r="O677" s="70">
        <f>+F677+K677</f>
        <v>570400</v>
      </c>
    </row>
    <row r="678" spans="1:15" ht="12.75">
      <c r="A678" s="31">
        <v>3652</v>
      </c>
      <c r="B678" s="32" t="s">
        <v>649</v>
      </c>
      <c r="C678" s="31" t="s">
        <v>497</v>
      </c>
      <c r="D678" s="48">
        <f>VLOOKUP(A678,'Gastos Corrientes '!$A$4:D1219,4,0)</f>
        <v>471000</v>
      </c>
      <c r="E678" s="48">
        <f>+VLOOKUP(A678,'Gastos Corrientes '!$A$4:E1219,5,0)</f>
        <v>0</v>
      </c>
      <c r="F678" s="65">
        <f>+D678+E678</f>
        <v>471000</v>
      </c>
      <c r="G678" s="49">
        <v>75400</v>
      </c>
      <c r="H678" s="50"/>
      <c r="I678" s="50"/>
      <c r="J678" s="50"/>
      <c r="K678" s="65">
        <f>+G678+H678+I678+J678</f>
        <v>75400</v>
      </c>
      <c r="L678" s="51"/>
      <c r="M678" s="51"/>
      <c r="N678" s="65"/>
      <c r="O678" s="70">
        <f>+F678+K678</f>
        <v>546400</v>
      </c>
    </row>
    <row r="679" spans="1:15" ht="12.75">
      <c r="A679" s="31">
        <v>3657</v>
      </c>
      <c r="B679" s="32" t="s">
        <v>360</v>
      </c>
      <c r="C679" s="31" t="s">
        <v>507</v>
      </c>
      <c r="D679" s="48"/>
      <c r="E679" s="48"/>
      <c r="F679" s="65"/>
      <c r="G679" s="49">
        <v>107400</v>
      </c>
      <c r="H679" s="50"/>
      <c r="I679" s="50"/>
      <c r="J679" s="50"/>
      <c r="K679" s="65">
        <f>+G679+H679+I679+J679</f>
        <v>107400</v>
      </c>
      <c r="L679" s="51"/>
      <c r="M679" s="51"/>
      <c r="N679" s="65"/>
      <c r="O679" s="70">
        <f>+F679+K679</f>
        <v>107400</v>
      </c>
    </row>
    <row r="680" spans="1:15" ht="12.75">
      <c r="A680" s="31">
        <v>3658</v>
      </c>
      <c r="B680" s="32" t="s">
        <v>361</v>
      </c>
      <c r="C680" s="31" t="s">
        <v>497</v>
      </c>
      <c r="D680" s="48">
        <f>VLOOKUP(A680,'Gastos Corrientes '!$A$4:D1221,4,0)</f>
        <v>0</v>
      </c>
      <c r="E680" s="48">
        <f>+VLOOKUP(A680,'Gastos Corrientes '!$A$4:E1221,5,0)</f>
        <v>420000</v>
      </c>
      <c r="F680" s="65">
        <f>+D680+E680</f>
        <v>420000</v>
      </c>
      <c r="G680" s="49">
        <v>128000</v>
      </c>
      <c r="H680" s="50"/>
      <c r="I680" s="50"/>
      <c r="J680" s="50"/>
      <c r="K680" s="65">
        <f>+G680+H680+I680+J680</f>
        <v>128000</v>
      </c>
      <c r="L680" s="51"/>
      <c r="M680" s="51"/>
      <c r="N680" s="65"/>
      <c r="O680" s="70">
        <f>+F680+K680</f>
        <v>548000</v>
      </c>
    </row>
    <row r="681" spans="1:15" ht="12.75">
      <c r="A681" s="31">
        <v>3659</v>
      </c>
      <c r="B681" s="32" t="s">
        <v>828</v>
      </c>
      <c r="C681" s="31" t="s">
        <v>497</v>
      </c>
      <c r="D681" s="48">
        <f>VLOOKUP(A681,'Gastos Corrientes '!$A$4:D1222,4,0)</f>
        <v>0</v>
      </c>
      <c r="E681" s="48">
        <f>+VLOOKUP(A681,'Gastos Corrientes '!$A$4:E1222,5,0)</f>
        <v>420000</v>
      </c>
      <c r="F681" s="65">
        <f>+D681+E681</f>
        <v>420000</v>
      </c>
      <c r="G681" s="49">
        <v>128000</v>
      </c>
      <c r="H681" s="50"/>
      <c r="I681" s="50"/>
      <c r="J681" s="50"/>
      <c r="K681" s="65">
        <f>+G681+H681+I681+J681</f>
        <v>128000</v>
      </c>
      <c r="L681" s="51"/>
      <c r="M681" s="51"/>
      <c r="N681" s="65"/>
      <c r="O681" s="70">
        <f>+F681+K681</f>
        <v>548000</v>
      </c>
    </row>
    <row r="682" spans="1:15" ht="12.75">
      <c r="A682" s="31">
        <v>3662</v>
      </c>
      <c r="B682" s="32" t="s">
        <v>363</v>
      </c>
      <c r="C682" s="31" t="s">
        <v>500</v>
      </c>
      <c r="D682" s="48"/>
      <c r="E682" s="48"/>
      <c r="F682" s="65"/>
      <c r="G682" s="49">
        <v>176000</v>
      </c>
      <c r="H682" s="50"/>
      <c r="I682" s="50"/>
      <c r="J682" s="50"/>
      <c r="K682" s="65">
        <f>+G682+H682+I682+J682</f>
        <v>176000</v>
      </c>
      <c r="L682" s="51"/>
      <c r="M682" s="51"/>
      <c r="N682" s="65"/>
      <c r="O682" s="70">
        <f>+F682+K682</f>
        <v>176000</v>
      </c>
    </row>
    <row r="683" spans="1:15" ht="12.75">
      <c r="A683" s="31">
        <v>3673</v>
      </c>
      <c r="B683" s="32" t="s">
        <v>364</v>
      </c>
      <c r="C683" s="31" t="s">
        <v>503</v>
      </c>
      <c r="D683" s="48"/>
      <c r="E683" s="48"/>
      <c r="F683" s="65"/>
      <c r="G683" s="49">
        <v>182000</v>
      </c>
      <c r="H683" s="50"/>
      <c r="I683" s="50"/>
      <c r="J683" s="50"/>
      <c r="K683" s="65">
        <f>+G683+H683+I683+J683</f>
        <v>182000</v>
      </c>
      <c r="L683" s="51"/>
      <c r="M683" s="51"/>
      <c r="N683" s="65"/>
      <c r="O683" s="70">
        <f>+F683+K683</f>
        <v>182000</v>
      </c>
    </row>
    <row r="684" spans="1:15" ht="12.75">
      <c r="A684" s="31">
        <v>3674</v>
      </c>
      <c r="B684" s="32" t="s">
        <v>365</v>
      </c>
      <c r="C684" s="31" t="s">
        <v>503</v>
      </c>
      <c r="D684" s="48"/>
      <c r="E684" s="48"/>
      <c r="F684" s="65"/>
      <c r="G684" s="49">
        <v>182000</v>
      </c>
      <c r="H684" s="50"/>
      <c r="I684" s="50"/>
      <c r="J684" s="50"/>
      <c r="K684" s="65">
        <f>+G684+H684+I684+J684</f>
        <v>182000</v>
      </c>
      <c r="L684" s="51"/>
      <c r="M684" s="51"/>
      <c r="N684" s="65"/>
      <c r="O684" s="70">
        <f>+F684+K684</f>
        <v>182000</v>
      </c>
    </row>
    <row r="685" spans="1:15" ht="12.75">
      <c r="A685" s="31">
        <v>3677</v>
      </c>
      <c r="B685" s="32" t="s">
        <v>366</v>
      </c>
      <c r="C685" s="31" t="s">
        <v>505</v>
      </c>
      <c r="D685" s="48">
        <f>VLOOKUP(A685,'Gastos Corrientes '!$A$4:D1226,4,0)</f>
        <v>471000</v>
      </c>
      <c r="E685" s="48">
        <f>+VLOOKUP(A685,'Gastos Corrientes '!$A$4:E1226,5,0)</f>
        <v>0</v>
      </c>
      <c r="F685" s="65">
        <f>+D685+E685</f>
        <v>471000</v>
      </c>
      <c r="G685" s="49">
        <v>99400</v>
      </c>
      <c r="H685" s="50"/>
      <c r="I685" s="50"/>
      <c r="J685" s="50"/>
      <c r="K685" s="65">
        <f>+G685+H685+I685+J685</f>
        <v>99400</v>
      </c>
      <c r="L685" s="51"/>
      <c r="M685" s="51"/>
      <c r="N685" s="65"/>
      <c r="O685" s="70">
        <f>+F685+K685</f>
        <v>570400</v>
      </c>
    </row>
    <row r="686" spans="1:15" ht="12.75">
      <c r="A686" s="31">
        <v>3692</v>
      </c>
      <c r="B686" s="32" t="s">
        <v>699</v>
      </c>
      <c r="C686" s="31" t="s">
        <v>497</v>
      </c>
      <c r="D686" s="48">
        <f>VLOOKUP(A686,'Gastos Corrientes '!$A$4:D1227,4,0)</f>
        <v>0</v>
      </c>
      <c r="E686" s="48">
        <f>+VLOOKUP(A686,'Gastos Corrientes '!$A$4:E1227,5,0)</f>
        <v>595200</v>
      </c>
      <c r="F686" s="65">
        <f>+D686+E686</f>
        <v>595200</v>
      </c>
      <c r="G686" s="49">
        <v>135500</v>
      </c>
      <c r="H686" s="50"/>
      <c r="I686" s="50"/>
      <c r="J686" s="50"/>
      <c r="K686" s="65">
        <f>+G686+H686+I686+J686</f>
        <v>135500</v>
      </c>
      <c r="L686" s="51"/>
      <c r="M686" s="51"/>
      <c r="N686" s="65"/>
      <c r="O686" s="70">
        <f>+F686+K686</f>
        <v>730700</v>
      </c>
    </row>
    <row r="687" spans="1:15" ht="12.75">
      <c r="A687" s="31">
        <v>3693</v>
      </c>
      <c r="B687" s="32" t="s">
        <v>68</v>
      </c>
      <c r="C687" s="31" t="s">
        <v>501</v>
      </c>
      <c r="D687" s="48">
        <f>VLOOKUP(A687,'Gastos Corrientes '!$A$4:D1228,4,0)</f>
        <v>0</v>
      </c>
      <c r="E687" s="48">
        <f>+VLOOKUP(A687,'Gastos Corrientes '!$A$4:E1228,5,0)</f>
        <v>471000</v>
      </c>
      <c r="F687" s="65">
        <f>+D687+E687</f>
        <v>471000</v>
      </c>
      <c r="G687" s="49">
        <v>85400</v>
      </c>
      <c r="H687" s="50"/>
      <c r="I687" s="50"/>
      <c r="J687" s="50"/>
      <c r="K687" s="65">
        <f>+G687+H687+I687+J687</f>
        <v>85400</v>
      </c>
      <c r="L687" s="51"/>
      <c r="M687" s="51"/>
      <c r="N687" s="65"/>
      <c r="O687" s="70">
        <f>+F687+K687</f>
        <v>556400</v>
      </c>
    </row>
    <row r="688" spans="1:15" ht="12.75">
      <c r="A688" s="31">
        <v>3696</v>
      </c>
      <c r="B688" s="32" t="s">
        <v>368</v>
      </c>
      <c r="C688" s="31" t="s">
        <v>497</v>
      </c>
      <c r="D688" s="48"/>
      <c r="E688" s="48"/>
      <c r="F688" s="65"/>
      <c r="G688" s="49">
        <v>166000</v>
      </c>
      <c r="H688" s="50"/>
      <c r="I688" s="50"/>
      <c r="J688" s="50"/>
      <c r="K688" s="65">
        <f>+G688+H688+I688+J688</f>
        <v>166000</v>
      </c>
      <c r="L688" s="51"/>
      <c r="M688" s="51"/>
      <c r="N688" s="65"/>
      <c r="O688" s="70">
        <f>+F688+K688</f>
        <v>166000</v>
      </c>
    </row>
    <row r="689" spans="1:15" ht="12.75">
      <c r="A689" s="31">
        <v>3697</v>
      </c>
      <c r="B689" s="32" t="s">
        <v>741</v>
      </c>
      <c r="C689" s="31" t="s">
        <v>497</v>
      </c>
      <c r="D689" s="48">
        <f>VLOOKUP(A689,'Gastos Corrientes '!$A$4:D1230,4,0)</f>
        <v>0</v>
      </c>
      <c r="E689" s="48">
        <f>+VLOOKUP(A689,'Gastos Corrientes '!$A$4:E1230,5,0)</f>
        <v>471000</v>
      </c>
      <c r="F689" s="65">
        <f>+D689+E689</f>
        <v>471000</v>
      </c>
      <c r="G689" s="49">
        <v>168000</v>
      </c>
      <c r="H689" s="50"/>
      <c r="I689" s="50"/>
      <c r="J689" s="50"/>
      <c r="K689" s="65">
        <f>+G689+H689+I689+J689</f>
        <v>168000</v>
      </c>
      <c r="L689" s="51"/>
      <c r="M689" s="51"/>
      <c r="N689" s="65"/>
      <c r="O689" s="70">
        <f>+F689+K689</f>
        <v>639000</v>
      </c>
    </row>
    <row r="690" spans="1:15" ht="12.75">
      <c r="A690" s="31">
        <v>3702</v>
      </c>
      <c r="B690" s="32" t="s">
        <v>677</v>
      </c>
      <c r="C690" s="31" t="s">
        <v>492</v>
      </c>
      <c r="D690" s="48">
        <f>VLOOKUP(A690,'Gastos Corrientes '!$A$4:D1231,4,0)</f>
        <v>420000</v>
      </c>
      <c r="E690" s="48">
        <f>+VLOOKUP(A690,'Gastos Corrientes '!$A$4:E1231,5,0)</f>
        <v>0</v>
      </c>
      <c r="F690" s="65">
        <f>+D690+E690</f>
        <v>420000</v>
      </c>
      <c r="G690" s="49">
        <v>72400</v>
      </c>
      <c r="H690" s="50"/>
      <c r="I690" s="50"/>
      <c r="J690" s="50"/>
      <c r="K690" s="65">
        <f>+G690+H690+I690+J690</f>
        <v>72400</v>
      </c>
      <c r="L690" s="51"/>
      <c r="M690" s="51"/>
      <c r="N690" s="65"/>
      <c r="O690" s="70">
        <f>+F690+K690</f>
        <v>492400</v>
      </c>
    </row>
    <row r="691" spans="1:15" ht="12.75">
      <c r="A691" s="31">
        <v>3708</v>
      </c>
      <c r="B691" s="32" t="s">
        <v>370</v>
      </c>
      <c r="C691" s="31" t="s">
        <v>505</v>
      </c>
      <c r="D691" s="48"/>
      <c r="E691" s="48"/>
      <c r="F691" s="65"/>
      <c r="G691" s="49">
        <v>190000</v>
      </c>
      <c r="H691" s="50"/>
      <c r="I691" s="50"/>
      <c r="J691" s="50"/>
      <c r="K691" s="65">
        <f>+G691+H691+I691+J691</f>
        <v>190000</v>
      </c>
      <c r="L691" s="51"/>
      <c r="M691" s="51"/>
      <c r="N691" s="65"/>
      <c r="O691" s="70">
        <f>+F691+K691</f>
        <v>190000</v>
      </c>
    </row>
    <row r="692" spans="1:15" ht="12.75">
      <c r="A692" s="31">
        <v>3711</v>
      </c>
      <c r="B692" s="32" t="s">
        <v>742</v>
      </c>
      <c r="C692" s="31" t="s">
        <v>506</v>
      </c>
      <c r="D692" s="48">
        <f>VLOOKUP(A692,'Gastos Corrientes '!$A$4:D1233,4,0)</f>
        <v>0</v>
      </c>
      <c r="E692" s="48">
        <f>+VLOOKUP(A692,'Gastos Corrientes '!$A$4:E1233,5,0)</f>
        <v>471000</v>
      </c>
      <c r="F692" s="65">
        <f>+D692+E692</f>
        <v>471000</v>
      </c>
      <c r="G692" s="49">
        <v>205000</v>
      </c>
      <c r="H692" s="50"/>
      <c r="I692" s="50"/>
      <c r="J692" s="50"/>
      <c r="K692" s="65">
        <f>+G692+H692+I692+J692</f>
        <v>205000</v>
      </c>
      <c r="L692" s="51"/>
      <c r="M692" s="51"/>
      <c r="N692" s="65"/>
      <c r="O692" s="70">
        <f>+F692+K692</f>
        <v>676000</v>
      </c>
    </row>
    <row r="693" spans="1:15" ht="12.75">
      <c r="A693" s="31">
        <v>3717</v>
      </c>
      <c r="B693" s="32" t="s">
        <v>621</v>
      </c>
      <c r="C693" s="31" t="s">
        <v>497</v>
      </c>
      <c r="D693" s="48">
        <f>VLOOKUP(A693,'Gastos Corrientes '!$A$4:D1234,4,0)</f>
        <v>0</v>
      </c>
      <c r="E693" s="48">
        <f>+VLOOKUP(A693,'Gastos Corrientes '!$A$4:E1234,5,0)</f>
        <v>471000</v>
      </c>
      <c r="F693" s="65">
        <f>+D693+E693</f>
        <v>471000</v>
      </c>
      <c r="G693" s="49">
        <v>135500</v>
      </c>
      <c r="H693" s="50"/>
      <c r="I693" s="50"/>
      <c r="J693" s="50"/>
      <c r="K693" s="65">
        <f>+G693+H693+I693+J693</f>
        <v>135500</v>
      </c>
      <c r="L693" s="51"/>
      <c r="M693" s="51"/>
      <c r="N693" s="65"/>
      <c r="O693" s="70">
        <f>+F693+K693</f>
        <v>606500</v>
      </c>
    </row>
    <row r="694" spans="1:15" ht="12.75">
      <c r="A694" s="31">
        <v>3719</v>
      </c>
      <c r="B694" s="32" t="s">
        <v>142</v>
      </c>
      <c r="C694" s="31" t="s">
        <v>497</v>
      </c>
      <c r="D694" s="48"/>
      <c r="E694" s="48"/>
      <c r="F694" s="65"/>
      <c r="G694" s="49">
        <v>128000</v>
      </c>
      <c r="H694" s="50"/>
      <c r="I694" s="50"/>
      <c r="J694" s="50"/>
      <c r="K694" s="65">
        <f>+G694+H694+I694+J694</f>
        <v>128000</v>
      </c>
      <c r="L694" s="51"/>
      <c r="M694" s="51"/>
      <c r="N694" s="65"/>
      <c r="O694" s="70">
        <f>+F694+K694</f>
        <v>128000</v>
      </c>
    </row>
    <row r="695" spans="1:15" ht="12.75">
      <c r="A695" s="31">
        <v>3723</v>
      </c>
      <c r="B695" s="32" t="s">
        <v>644</v>
      </c>
      <c r="C695" s="31" t="s">
        <v>492</v>
      </c>
      <c r="D695" s="48">
        <f>VLOOKUP(A695,'Gastos Corrientes '!$A$4:D1236,4,0)</f>
        <v>0</v>
      </c>
      <c r="E695" s="48">
        <f>+VLOOKUP(A695,'Gastos Corrientes '!$A$4:E1236,5,0)</f>
        <v>471000</v>
      </c>
      <c r="F695" s="65">
        <f>+D695+E695</f>
        <v>471000</v>
      </c>
      <c r="G695" s="49">
        <v>163000</v>
      </c>
      <c r="H695" s="50"/>
      <c r="I695" s="50"/>
      <c r="J695" s="50"/>
      <c r="K695" s="65">
        <f>+G695+H695+I695+J695</f>
        <v>163000</v>
      </c>
      <c r="L695" s="51"/>
      <c r="M695" s="51"/>
      <c r="N695" s="65"/>
      <c r="O695" s="70">
        <f>+F695+K695</f>
        <v>634000</v>
      </c>
    </row>
    <row r="696" spans="1:15" ht="12.75">
      <c r="A696" s="31">
        <v>3724</v>
      </c>
      <c r="B696" s="32" t="s">
        <v>743</v>
      </c>
      <c r="C696" s="31" t="s">
        <v>497</v>
      </c>
      <c r="D696" s="48"/>
      <c r="E696" s="48"/>
      <c r="F696" s="65"/>
      <c r="G696" s="49">
        <v>168000</v>
      </c>
      <c r="H696" s="50"/>
      <c r="I696" s="50"/>
      <c r="J696" s="50"/>
      <c r="K696" s="65">
        <f>+G696+H696+I696+J696</f>
        <v>168000</v>
      </c>
      <c r="L696" s="51"/>
      <c r="M696" s="51"/>
      <c r="N696" s="65"/>
      <c r="O696" s="70">
        <f>+F696+K696</f>
        <v>168000</v>
      </c>
    </row>
    <row r="697" spans="1:15" ht="12.75">
      <c r="A697" s="31">
        <v>3725</v>
      </c>
      <c r="B697" s="32" t="s">
        <v>622</v>
      </c>
      <c r="C697" s="31" t="s">
        <v>500</v>
      </c>
      <c r="D697" s="48"/>
      <c r="E697" s="48"/>
      <c r="F697" s="65"/>
      <c r="G697" s="49">
        <v>85400</v>
      </c>
      <c r="H697" s="50"/>
      <c r="I697" s="50"/>
      <c r="J697" s="50"/>
      <c r="K697" s="65">
        <f>+G697+H697+I697+J697</f>
        <v>85400</v>
      </c>
      <c r="L697" s="51"/>
      <c r="M697" s="51"/>
      <c r="N697" s="65"/>
      <c r="O697" s="70">
        <f>+F697+K697</f>
        <v>85400</v>
      </c>
    </row>
    <row r="698" spans="1:15" ht="12.75">
      <c r="A698" s="31">
        <v>3727</v>
      </c>
      <c r="B698" s="32" t="s">
        <v>623</v>
      </c>
      <c r="C698" s="31" t="s">
        <v>497</v>
      </c>
      <c r="D698" s="48">
        <f>VLOOKUP(A698,'Gastos Corrientes '!$A$4:D1239,4,0)</f>
        <v>0</v>
      </c>
      <c r="E698" s="48">
        <f>+VLOOKUP(A698,'Gastos Corrientes '!$A$4:E1239,5,0)</f>
        <v>471000</v>
      </c>
      <c r="F698" s="65">
        <f>+D698+E698</f>
        <v>471000</v>
      </c>
      <c r="G698" s="49">
        <v>128000</v>
      </c>
      <c r="H698" s="50"/>
      <c r="I698" s="50"/>
      <c r="J698" s="50"/>
      <c r="K698" s="65">
        <f>+G698+H698+I698+J698</f>
        <v>128000</v>
      </c>
      <c r="L698" s="51"/>
      <c r="M698" s="51"/>
      <c r="N698" s="65"/>
      <c r="O698" s="70">
        <f>+F698+K698</f>
        <v>599000</v>
      </c>
    </row>
    <row r="699" spans="1:15" ht="12.75">
      <c r="A699" s="31">
        <v>3732</v>
      </c>
      <c r="B699" s="32" t="s">
        <v>624</v>
      </c>
      <c r="C699" s="31" t="s">
        <v>506</v>
      </c>
      <c r="D699" s="48">
        <f>VLOOKUP(A699,'Gastos Corrientes '!$A$4:D1240,4,0)</f>
        <v>0</v>
      </c>
      <c r="E699" s="48">
        <f>+VLOOKUP(A699,'Gastos Corrientes '!$A$4:E1240,5,0)</f>
        <v>471000</v>
      </c>
      <c r="F699" s="65">
        <f>+D699+E699</f>
        <v>471000</v>
      </c>
      <c r="G699" s="49">
        <v>114400</v>
      </c>
      <c r="H699" s="50"/>
      <c r="I699" s="50"/>
      <c r="J699" s="50"/>
      <c r="K699" s="65">
        <f>+G699+H699+I699+J699</f>
        <v>114400</v>
      </c>
      <c r="L699" s="51"/>
      <c r="M699" s="51"/>
      <c r="N699" s="65"/>
      <c r="O699" s="70">
        <f>+F699+K699</f>
        <v>585400</v>
      </c>
    </row>
    <row r="700" spans="1:15" ht="12.75">
      <c r="A700" s="31">
        <v>3734</v>
      </c>
      <c r="B700" s="32" t="s">
        <v>648</v>
      </c>
      <c r="C700" s="31" t="s">
        <v>505</v>
      </c>
      <c r="D700" s="48">
        <f>VLOOKUP(A700,'Gastos Corrientes '!$A$4:D1241,4,0)</f>
        <v>471000</v>
      </c>
      <c r="E700" s="48">
        <f>+VLOOKUP(A700,'Gastos Corrientes '!$A$4:E1241,5,0)</f>
        <v>0</v>
      </c>
      <c r="F700" s="65">
        <f>+D700+E700</f>
        <v>471000</v>
      </c>
      <c r="G700" s="49">
        <v>99400</v>
      </c>
      <c r="H700" s="50"/>
      <c r="I700" s="50"/>
      <c r="J700" s="50"/>
      <c r="K700" s="65">
        <f>+G700+H700+I700+J700</f>
        <v>99400</v>
      </c>
      <c r="L700" s="51"/>
      <c r="M700" s="51"/>
      <c r="N700" s="65"/>
      <c r="O700" s="70">
        <f>+F700+K700</f>
        <v>570400</v>
      </c>
    </row>
    <row r="701" spans="1:15" ht="12.75">
      <c r="A701" s="31">
        <v>3735</v>
      </c>
      <c r="B701" s="32" t="s">
        <v>827</v>
      </c>
      <c r="C701" s="31" t="s">
        <v>496</v>
      </c>
      <c r="D701" s="48"/>
      <c r="E701" s="48"/>
      <c r="F701" s="65"/>
      <c r="G701" s="49">
        <v>201000</v>
      </c>
      <c r="H701" s="50"/>
      <c r="I701" s="50"/>
      <c r="J701" s="50"/>
      <c r="K701" s="65">
        <f>+G701+H701+I701+J701</f>
        <v>201000</v>
      </c>
      <c r="L701" s="51"/>
      <c r="M701" s="51"/>
      <c r="N701" s="65"/>
      <c r="O701" s="70">
        <f>+F701+K701</f>
        <v>201000</v>
      </c>
    </row>
    <row r="702" spans="1:15" ht="12.75">
      <c r="A702" s="31">
        <v>3736</v>
      </c>
      <c r="B702" s="32" t="s">
        <v>703</v>
      </c>
      <c r="C702" s="31" t="s">
        <v>497</v>
      </c>
      <c r="D702" s="48"/>
      <c r="E702" s="48"/>
      <c r="F702" s="65"/>
      <c r="G702" s="49">
        <v>44900</v>
      </c>
      <c r="H702" s="50"/>
      <c r="I702" s="50"/>
      <c r="J702" s="50"/>
      <c r="K702" s="65">
        <f>+G702+H702+I702+J702</f>
        <v>44900</v>
      </c>
      <c r="L702" s="51"/>
      <c r="M702" s="51"/>
      <c r="N702" s="65"/>
      <c r="O702" s="70">
        <f>+F702+K702</f>
        <v>44900</v>
      </c>
    </row>
    <row r="703" spans="1:15" ht="12.75">
      <c r="A703" s="31">
        <v>3737</v>
      </c>
      <c r="B703" s="32" t="s">
        <v>625</v>
      </c>
      <c r="C703" s="31" t="s">
        <v>499</v>
      </c>
      <c r="D703" s="48">
        <f>VLOOKUP(A703,'Gastos Corrientes '!$A$4:D1244,4,0)</f>
        <v>471000</v>
      </c>
      <c r="E703" s="48">
        <f>+VLOOKUP(A703,'Gastos Corrientes '!$A$4:E1244,5,0)</f>
        <v>0</v>
      </c>
      <c r="F703" s="65">
        <f>+D703+E703</f>
        <v>471000</v>
      </c>
      <c r="G703" s="49">
        <v>82400</v>
      </c>
      <c r="H703" s="50"/>
      <c r="I703" s="50"/>
      <c r="J703" s="50"/>
      <c r="K703" s="65">
        <f>+G703+H703+I703+J703</f>
        <v>82400</v>
      </c>
      <c r="L703" s="51"/>
      <c r="M703" s="51"/>
      <c r="N703" s="65"/>
      <c r="O703" s="70">
        <f>+F703+K703</f>
        <v>553400</v>
      </c>
    </row>
    <row r="704" spans="1:15" ht="12.75">
      <c r="A704" s="31">
        <v>3741</v>
      </c>
      <c r="B704" s="32" t="s">
        <v>626</v>
      </c>
      <c r="C704" s="31" t="s">
        <v>498</v>
      </c>
      <c r="D704" s="48"/>
      <c r="E704" s="48"/>
      <c r="F704" s="65"/>
      <c r="G704" s="49">
        <v>171000</v>
      </c>
      <c r="H704" s="50"/>
      <c r="I704" s="50"/>
      <c r="J704" s="50"/>
      <c r="K704" s="65">
        <f>+G704+H704+I704+J704</f>
        <v>171000</v>
      </c>
      <c r="L704" s="51"/>
      <c r="M704" s="51"/>
      <c r="N704" s="65"/>
      <c r="O704" s="70">
        <f>+F704+K704</f>
        <v>171000</v>
      </c>
    </row>
    <row r="705" spans="1:15" ht="12.75">
      <c r="A705" s="31">
        <v>3743</v>
      </c>
      <c r="B705" s="32" t="s">
        <v>627</v>
      </c>
      <c r="C705" s="31" t="s">
        <v>497</v>
      </c>
      <c r="D705" s="48">
        <f>VLOOKUP(A705,'Gastos Corrientes '!$A$4:D1246,4,0)</f>
        <v>0</v>
      </c>
      <c r="E705" s="48">
        <f>+VLOOKUP(A705,'Gastos Corrientes '!$A$4:E1246,5,0)</f>
        <v>471000</v>
      </c>
      <c r="F705" s="65">
        <f>+D705+E705</f>
        <v>471000</v>
      </c>
      <c r="G705" s="49">
        <v>37400</v>
      </c>
      <c r="H705" s="50"/>
      <c r="I705" s="50"/>
      <c r="J705" s="50"/>
      <c r="K705" s="65">
        <f>+G705+H705+I705+J705</f>
        <v>37400</v>
      </c>
      <c r="L705" s="51"/>
      <c r="M705" s="51"/>
      <c r="N705" s="65"/>
      <c r="O705" s="70">
        <f>+F705+K705</f>
        <v>508400</v>
      </c>
    </row>
    <row r="706" spans="1:15" ht="12.75">
      <c r="A706" s="31">
        <v>3746</v>
      </c>
      <c r="B706" s="32" t="s">
        <v>5</v>
      </c>
      <c r="C706" s="31" t="s">
        <v>505</v>
      </c>
      <c r="D706" s="48">
        <f>VLOOKUP(A706,'Gastos Corrientes '!$A$4:D1247,4,0)</f>
        <v>0</v>
      </c>
      <c r="E706" s="48">
        <f>+VLOOKUP(A706,'Gastos Corrientes '!$A$4:E1247,5,0)</f>
        <v>420000</v>
      </c>
      <c r="F706" s="65">
        <f>+D706+E706</f>
        <v>420000</v>
      </c>
      <c r="G706" s="49">
        <v>190000</v>
      </c>
      <c r="H706" s="50"/>
      <c r="I706" s="50"/>
      <c r="J706" s="50"/>
      <c r="K706" s="65">
        <f>+G706+H706+I706+J706</f>
        <v>190000</v>
      </c>
      <c r="L706" s="51"/>
      <c r="M706" s="51"/>
      <c r="N706" s="65"/>
      <c r="O706" s="70">
        <f>+F706+K706</f>
        <v>610000</v>
      </c>
    </row>
    <row r="707" spans="1:15" ht="12.75">
      <c r="A707" s="31">
        <v>3749</v>
      </c>
      <c r="B707" s="32" t="s">
        <v>739</v>
      </c>
      <c r="C707" s="31" t="s">
        <v>497</v>
      </c>
      <c r="D707" s="48"/>
      <c r="E707" s="48"/>
      <c r="F707" s="65"/>
      <c r="G707" s="49">
        <v>166000</v>
      </c>
      <c r="H707" s="50"/>
      <c r="I707" s="50"/>
      <c r="J707" s="50"/>
      <c r="K707" s="65">
        <f>+G707+H707+I707+J707</f>
        <v>166000</v>
      </c>
      <c r="L707" s="51"/>
      <c r="M707" s="51"/>
      <c r="N707" s="65"/>
      <c r="O707" s="70">
        <f>+F707+K707</f>
        <v>166000</v>
      </c>
    </row>
    <row r="708" spans="1:15" ht="12.75">
      <c r="A708" s="31">
        <v>3754</v>
      </c>
      <c r="B708" s="32" t="s">
        <v>740</v>
      </c>
      <c r="C708" s="31" t="s">
        <v>497</v>
      </c>
      <c r="D708" s="48"/>
      <c r="E708" s="48"/>
      <c r="F708" s="65"/>
      <c r="G708" s="49">
        <v>128000</v>
      </c>
      <c r="H708" s="50"/>
      <c r="I708" s="50"/>
      <c r="J708" s="50"/>
      <c r="K708" s="65">
        <f>+G708+H708+I708+J708</f>
        <v>128000</v>
      </c>
      <c r="L708" s="51"/>
      <c r="M708" s="51"/>
      <c r="N708" s="65"/>
      <c r="O708" s="70">
        <f>+F708+K708</f>
        <v>128000</v>
      </c>
    </row>
    <row r="709" spans="1:15" ht="12.75">
      <c r="A709" s="31">
        <v>3755</v>
      </c>
      <c r="B709" s="32" t="s">
        <v>628</v>
      </c>
      <c r="C709" s="31" t="s">
        <v>508</v>
      </c>
      <c r="D709" s="48">
        <f>VLOOKUP(A709,'Gastos Corrientes '!$A$4:D1250,4,0)</f>
        <v>471000</v>
      </c>
      <c r="E709" s="48">
        <f>+VLOOKUP(A709,'Gastos Corrientes '!$A$4:E1250,5,0)</f>
        <v>0</v>
      </c>
      <c r="F709" s="65">
        <f>+D709+E709</f>
        <v>471000</v>
      </c>
      <c r="G709" s="49">
        <v>182000</v>
      </c>
      <c r="H709" s="50"/>
      <c r="I709" s="50"/>
      <c r="J709" s="50"/>
      <c r="K709" s="65">
        <f>+G709+H709+I709+J709</f>
        <v>182000</v>
      </c>
      <c r="L709" s="51"/>
      <c r="M709" s="51"/>
      <c r="N709" s="65"/>
      <c r="O709" s="70">
        <f>+F709+K709</f>
        <v>653000</v>
      </c>
    </row>
    <row r="710" spans="1:15" ht="12.75">
      <c r="A710" s="31">
        <v>3756</v>
      </c>
      <c r="B710" s="32" t="s">
        <v>826</v>
      </c>
      <c r="C710" s="31" t="s">
        <v>493</v>
      </c>
      <c r="D710" s="48"/>
      <c r="E710" s="48"/>
      <c r="F710" s="65"/>
      <c r="G710" s="49">
        <v>191000</v>
      </c>
      <c r="H710" s="50"/>
      <c r="I710" s="50"/>
      <c r="J710" s="50"/>
      <c r="K710" s="65">
        <f>+G710+H710+I710+J710</f>
        <v>191000</v>
      </c>
      <c r="L710" s="51"/>
      <c r="M710" s="51"/>
      <c r="N710" s="65"/>
      <c r="O710" s="70">
        <f>+F710+K710</f>
        <v>191000</v>
      </c>
    </row>
    <row r="711" spans="1:15" ht="12.75">
      <c r="A711" s="31">
        <v>3757</v>
      </c>
      <c r="B711" s="32" t="s">
        <v>629</v>
      </c>
      <c r="C711" s="31" t="s">
        <v>502</v>
      </c>
      <c r="D711" s="48"/>
      <c r="E711" s="48"/>
      <c r="F711" s="65"/>
      <c r="G711" s="49">
        <v>172000</v>
      </c>
      <c r="H711" s="50"/>
      <c r="I711" s="50"/>
      <c r="J711" s="50"/>
      <c r="K711" s="65">
        <f>+G711+H711+I711+J711</f>
        <v>172000</v>
      </c>
      <c r="L711" s="51"/>
      <c r="M711" s="51"/>
      <c r="N711" s="65"/>
      <c r="O711" s="70">
        <f>+F711+K711</f>
        <v>172000</v>
      </c>
    </row>
    <row r="712" spans="1:15" ht="12.75">
      <c r="A712" s="31">
        <v>3761</v>
      </c>
      <c r="B712" s="32" t="s">
        <v>630</v>
      </c>
      <c r="C712" s="31" t="s">
        <v>504</v>
      </c>
      <c r="D712" s="48">
        <f>VLOOKUP(A712,'Gastos Corrientes '!$A$4:D1253,4,0)</f>
        <v>0</v>
      </c>
      <c r="E712" s="48">
        <f>+VLOOKUP(A712,'Gastos Corrientes '!$A$4:E1253,5,0)</f>
        <v>420000</v>
      </c>
      <c r="F712" s="65">
        <f>+D712+E712</f>
        <v>420000</v>
      </c>
      <c r="G712" s="49">
        <v>188000</v>
      </c>
      <c r="H712" s="50"/>
      <c r="I712" s="50"/>
      <c r="J712" s="50"/>
      <c r="K712" s="65">
        <f>+G712+H712+I712+J712</f>
        <v>188000</v>
      </c>
      <c r="L712" s="51"/>
      <c r="M712" s="51"/>
      <c r="N712" s="65"/>
      <c r="O712" s="70">
        <f>+F712+K712</f>
        <v>608000</v>
      </c>
    </row>
    <row r="713" spans="1:15" ht="12.75">
      <c r="A713" s="31">
        <v>3764</v>
      </c>
      <c r="B713" s="32" t="s">
        <v>631</v>
      </c>
      <c r="C713" s="31" t="s">
        <v>493</v>
      </c>
      <c r="D713" s="48">
        <f>VLOOKUP(A713,'Gastos Corrientes '!$A$4:D1254,4,0)</f>
        <v>0</v>
      </c>
      <c r="E713" s="48">
        <f>+VLOOKUP(A713,'Gastos Corrientes '!$A$4:E1254,5,0)</f>
        <v>420000</v>
      </c>
      <c r="F713" s="65">
        <f>+D713+E713</f>
        <v>420000</v>
      </c>
      <c r="G713" s="49">
        <v>191000</v>
      </c>
      <c r="H713" s="50"/>
      <c r="I713" s="50"/>
      <c r="J713" s="50"/>
      <c r="K713" s="65">
        <f>+G713+H713+I713+J713</f>
        <v>191000</v>
      </c>
      <c r="L713" s="51"/>
      <c r="M713" s="51"/>
      <c r="N713" s="65"/>
      <c r="O713" s="70">
        <f>+F713+K713</f>
        <v>611000</v>
      </c>
    </row>
    <row r="714" spans="1:15" ht="12.75">
      <c r="A714" s="31">
        <v>3768</v>
      </c>
      <c r="B714" s="32" t="s">
        <v>378</v>
      </c>
      <c r="C714" s="31" t="s">
        <v>497</v>
      </c>
      <c r="D714" s="48">
        <f>VLOOKUP(A714,'Gastos Corrientes '!$A$4:D1255,4,0)</f>
        <v>420000</v>
      </c>
      <c r="E714" s="48">
        <f>+VLOOKUP(A714,'Gastos Corrientes '!$A$4:E1255,5,0)</f>
        <v>0</v>
      </c>
      <c r="F714" s="65">
        <f>+D714+E714</f>
        <v>420000</v>
      </c>
      <c r="G714" s="49">
        <v>37400</v>
      </c>
      <c r="H714" s="50"/>
      <c r="I714" s="50"/>
      <c r="J714" s="50"/>
      <c r="K714" s="65">
        <f>+G714+H714+I714+J714</f>
        <v>37400</v>
      </c>
      <c r="L714" s="51"/>
      <c r="M714" s="51"/>
      <c r="N714" s="65"/>
      <c r="O714" s="70">
        <f>+F714+K714</f>
        <v>457400</v>
      </c>
    </row>
    <row r="715" spans="1:15" ht="12.75">
      <c r="A715" s="31">
        <v>3769</v>
      </c>
      <c r="B715" s="32" t="s">
        <v>379</v>
      </c>
      <c r="C715" s="31" t="s">
        <v>492</v>
      </c>
      <c r="D715" s="48">
        <f>VLOOKUP(A715,'Gastos Corrientes '!$A$4:D1256,4,0)</f>
        <v>471000</v>
      </c>
      <c r="E715" s="48">
        <f>+VLOOKUP(A715,'Gastos Corrientes '!$A$4:E1256,5,0)</f>
        <v>0</v>
      </c>
      <c r="F715" s="65">
        <f>+D715+E715</f>
        <v>471000</v>
      </c>
      <c r="G715" s="49">
        <v>163000</v>
      </c>
      <c r="H715" s="50"/>
      <c r="I715" s="50"/>
      <c r="J715" s="50"/>
      <c r="K715" s="65">
        <f>+G715+H715+I715+J715</f>
        <v>163000</v>
      </c>
      <c r="L715" s="51"/>
      <c r="M715" s="51"/>
      <c r="N715" s="65"/>
      <c r="O715" s="70">
        <f>+F715+K715</f>
        <v>634000</v>
      </c>
    </row>
    <row r="716" spans="1:15" ht="12.75">
      <c r="A716" s="31">
        <v>3772</v>
      </c>
      <c r="B716" s="32" t="s">
        <v>647</v>
      </c>
      <c r="C716" s="31" t="s">
        <v>492</v>
      </c>
      <c r="D716" s="48">
        <f>VLOOKUP(A716,'Gastos Corrientes '!$A$4:D1257,4,0)</f>
        <v>471000</v>
      </c>
      <c r="E716" s="48">
        <f>+VLOOKUP(A716,'Gastos Corrientes '!$A$4:E1257,5,0)</f>
        <v>0</v>
      </c>
      <c r="F716" s="65">
        <f>+D716+E716</f>
        <v>471000</v>
      </c>
      <c r="G716" s="49">
        <v>163000</v>
      </c>
      <c r="H716" s="50"/>
      <c r="I716" s="50"/>
      <c r="J716" s="50"/>
      <c r="K716" s="65">
        <f>+G716+H716+I716+J716</f>
        <v>163000</v>
      </c>
      <c r="L716" s="51"/>
      <c r="M716" s="51"/>
      <c r="N716" s="65"/>
      <c r="O716" s="70">
        <f>+F716+K716</f>
        <v>634000</v>
      </c>
    </row>
    <row r="717" spans="1:15" ht="12.75">
      <c r="A717" s="31">
        <v>3773</v>
      </c>
      <c r="B717" s="32" t="s">
        <v>380</v>
      </c>
      <c r="C717" s="31" t="s">
        <v>506</v>
      </c>
      <c r="D717" s="48">
        <f>VLOOKUP(A717,'Gastos Corrientes '!$A$4:D1258,4,0)</f>
        <v>0</v>
      </c>
      <c r="E717" s="48">
        <f>+VLOOKUP(A717,'Gastos Corrientes '!$A$4:E1258,5,0)</f>
        <v>420000</v>
      </c>
      <c r="F717" s="65">
        <f>+D717+E717</f>
        <v>420000</v>
      </c>
      <c r="G717" s="49">
        <v>205000</v>
      </c>
      <c r="H717" s="50"/>
      <c r="I717" s="50"/>
      <c r="J717" s="50"/>
      <c r="K717" s="65">
        <f>+G717+H717+I717+J717</f>
        <v>205000</v>
      </c>
      <c r="L717" s="51"/>
      <c r="M717" s="51"/>
      <c r="N717" s="65"/>
      <c r="O717" s="70">
        <f>+F717+K717</f>
        <v>625000</v>
      </c>
    </row>
    <row r="718" spans="1:15" ht="12.75">
      <c r="A718" s="31">
        <v>3785</v>
      </c>
      <c r="B718" s="32" t="s">
        <v>381</v>
      </c>
      <c r="C718" s="31" t="s">
        <v>497</v>
      </c>
      <c r="D718" s="48">
        <f>VLOOKUP(A718,'Gastos Corrientes '!$A$4:D1259,4,0)</f>
        <v>420000</v>
      </c>
      <c r="E718" s="48">
        <f>+VLOOKUP(A718,'Gastos Corrientes '!$A$4:E1259,5,0)</f>
        <v>0</v>
      </c>
      <c r="F718" s="65">
        <f>+D718+E718</f>
        <v>420000</v>
      </c>
      <c r="G718" s="49">
        <v>128000</v>
      </c>
      <c r="H718" s="50"/>
      <c r="I718" s="50"/>
      <c r="J718" s="50"/>
      <c r="K718" s="65">
        <f>+G718+H718+I718+J718</f>
        <v>128000</v>
      </c>
      <c r="L718" s="51"/>
      <c r="M718" s="51"/>
      <c r="N718" s="65"/>
      <c r="O718" s="70">
        <f>+F718+K718</f>
        <v>548000</v>
      </c>
    </row>
    <row r="719" spans="1:15" ht="12.75">
      <c r="A719" s="31">
        <v>3790</v>
      </c>
      <c r="B719" s="32" t="s">
        <v>382</v>
      </c>
      <c r="C719" s="31" t="s">
        <v>497</v>
      </c>
      <c r="D719" s="48">
        <f>VLOOKUP(A719,'Gastos Corrientes '!$A$4:D1260,4,0)</f>
        <v>420000</v>
      </c>
      <c r="E719" s="48">
        <f>+VLOOKUP(A719,'Gastos Corrientes '!$A$4:E1260,5,0)</f>
        <v>0</v>
      </c>
      <c r="F719" s="65">
        <f>+D719+E719</f>
        <v>420000</v>
      </c>
      <c r="G719" s="49">
        <v>128000</v>
      </c>
      <c r="H719" s="50"/>
      <c r="I719" s="50"/>
      <c r="J719" s="50"/>
      <c r="K719" s="65">
        <f>+G719+H719+I719+J719</f>
        <v>128000</v>
      </c>
      <c r="L719" s="51"/>
      <c r="M719" s="51"/>
      <c r="N719" s="65"/>
      <c r="O719" s="70">
        <f>+F719+K719</f>
        <v>548000</v>
      </c>
    </row>
    <row r="720" spans="1:15" ht="12.75">
      <c r="A720" s="31">
        <v>3791</v>
      </c>
      <c r="B720" s="32" t="s">
        <v>383</v>
      </c>
      <c r="C720" s="31" t="s">
        <v>505</v>
      </c>
      <c r="D720" s="48">
        <f>VLOOKUP(A720,'Gastos Corrientes '!$A$4:D1261,4,0)</f>
        <v>0</v>
      </c>
      <c r="E720" s="48">
        <f>+VLOOKUP(A720,'Gastos Corrientes '!$A$4:E1261,5,0)</f>
        <v>420000</v>
      </c>
      <c r="F720" s="65">
        <f>+D720+E720</f>
        <v>420000</v>
      </c>
      <c r="G720" s="49">
        <v>190000</v>
      </c>
      <c r="H720" s="50"/>
      <c r="I720" s="50"/>
      <c r="J720" s="50"/>
      <c r="K720" s="65">
        <f>+G720+H720+I720+J720</f>
        <v>190000</v>
      </c>
      <c r="L720" s="51"/>
      <c r="M720" s="51"/>
      <c r="N720" s="65"/>
      <c r="O720" s="70">
        <f>+F720+K720</f>
        <v>610000</v>
      </c>
    </row>
    <row r="721" spans="1:15" ht="12.75">
      <c r="A721" s="31">
        <v>3795</v>
      </c>
      <c r="B721" s="32" t="s">
        <v>736</v>
      </c>
      <c r="C721" s="31" t="s">
        <v>497</v>
      </c>
      <c r="D721" s="48"/>
      <c r="E721" s="48"/>
      <c r="F721" s="65"/>
      <c r="G721" s="49">
        <v>168000</v>
      </c>
      <c r="H721" s="50"/>
      <c r="I721" s="50"/>
      <c r="J721" s="50"/>
      <c r="K721" s="65">
        <f>+G721+H721+I721+J721</f>
        <v>168000</v>
      </c>
      <c r="L721" s="51"/>
      <c r="M721" s="51"/>
      <c r="N721" s="65"/>
      <c r="O721" s="70">
        <f>+F721+K721</f>
        <v>168000</v>
      </c>
    </row>
    <row r="722" spans="1:15" ht="12.75">
      <c r="A722" s="31">
        <v>3798</v>
      </c>
      <c r="B722" s="32" t="s">
        <v>384</v>
      </c>
      <c r="C722" s="31" t="s">
        <v>495</v>
      </c>
      <c r="D722" s="48">
        <f>VLOOKUP(A722,'Gastos Corrientes '!$A$4:D1263,4,0)</f>
        <v>471000</v>
      </c>
      <c r="E722" s="48">
        <f>+VLOOKUP(A722,'Gastos Corrientes '!$A$4:E1263,5,0)</f>
        <v>0</v>
      </c>
      <c r="F722" s="65">
        <f>+D722+E722</f>
        <v>471000</v>
      </c>
      <c r="G722" s="49">
        <v>73400</v>
      </c>
      <c r="H722" s="50"/>
      <c r="I722" s="50"/>
      <c r="J722" s="50"/>
      <c r="K722" s="65">
        <f>+G722+H722+I722+J722</f>
        <v>73400</v>
      </c>
      <c r="L722" s="51"/>
      <c r="M722" s="51"/>
      <c r="N722" s="65"/>
      <c r="O722" s="70">
        <f>+F722+K722</f>
        <v>544400</v>
      </c>
    </row>
    <row r="723" spans="1:15" ht="12.75">
      <c r="A723" s="31">
        <v>3801</v>
      </c>
      <c r="B723" s="32" t="s">
        <v>737</v>
      </c>
      <c r="C723" s="31" t="s">
        <v>497</v>
      </c>
      <c r="D723" s="48"/>
      <c r="E723" s="48"/>
      <c r="F723" s="65"/>
      <c r="G723" s="49">
        <v>166000</v>
      </c>
      <c r="H723" s="50"/>
      <c r="I723" s="50"/>
      <c r="J723" s="50"/>
      <c r="K723" s="65">
        <f>+G723+H723+I723+J723</f>
        <v>166000</v>
      </c>
      <c r="L723" s="51"/>
      <c r="M723" s="51"/>
      <c r="N723" s="65"/>
      <c r="O723" s="70">
        <f>+F723+K723</f>
        <v>166000</v>
      </c>
    </row>
    <row r="724" spans="1:15" ht="12.75">
      <c r="A724" s="31">
        <v>3802</v>
      </c>
      <c r="B724" s="32" t="s">
        <v>824</v>
      </c>
      <c r="C724" s="31" t="s">
        <v>497</v>
      </c>
      <c r="D724" s="48">
        <f>VLOOKUP(A724,'Gastos Corrientes '!$A$4:D1265,4,0)</f>
        <v>0</v>
      </c>
      <c r="E724" s="48">
        <f>+VLOOKUP(A724,'Gastos Corrientes '!$A$4:E1265,5,0)</f>
        <v>420000</v>
      </c>
      <c r="F724" s="65">
        <f>+D724+E724</f>
        <v>420000</v>
      </c>
      <c r="G724" s="49">
        <v>75400</v>
      </c>
      <c r="H724" s="50"/>
      <c r="I724" s="50"/>
      <c r="J724" s="50"/>
      <c r="K724" s="65">
        <f>+G724+H724+I724+J724</f>
        <v>75400</v>
      </c>
      <c r="L724" s="51"/>
      <c r="M724" s="51"/>
      <c r="N724" s="65"/>
      <c r="O724" s="70">
        <f>+F724+K724</f>
        <v>495400</v>
      </c>
    </row>
    <row r="725" spans="1:15" ht="12.75">
      <c r="A725" s="31">
        <v>3807</v>
      </c>
      <c r="B725" s="32" t="s">
        <v>385</v>
      </c>
      <c r="C725" s="31" t="s">
        <v>493</v>
      </c>
      <c r="D725" s="48"/>
      <c r="E725" s="48"/>
      <c r="F725" s="65"/>
      <c r="G725" s="49">
        <v>191000</v>
      </c>
      <c r="H725" s="50"/>
      <c r="I725" s="50"/>
      <c r="J725" s="50"/>
      <c r="K725" s="65">
        <f>+G725+H725+I725+J725</f>
        <v>191000</v>
      </c>
      <c r="L725" s="51"/>
      <c r="M725" s="51"/>
      <c r="N725" s="65"/>
      <c r="O725" s="70">
        <f>+F725+K725</f>
        <v>191000</v>
      </c>
    </row>
    <row r="726" spans="1:15" ht="12.75">
      <c r="A726" s="31">
        <v>3808</v>
      </c>
      <c r="B726" s="32" t="s">
        <v>386</v>
      </c>
      <c r="C726" s="31" t="s">
        <v>505</v>
      </c>
      <c r="D726" s="48"/>
      <c r="E726" s="48"/>
      <c r="F726" s="65"/>
      <c r="G726" s="49">
        <v>190000</v>
      </c>
      <c r="H726" s="50"/>
      <c r="I726" s="50"/>
      <c r="J726" s="50"/>
      <c r="K726" s="65">
        <f>+G726+H726+I726+J726</f>
        <v>190000</v>
      </c>
      <c r="L726" s="51"/>
      <c r="M726" s="51"/>
      <c r="N726" s="65"/>
      <c r="O726" s="70">
        <f>+F726+K726</f>
        <v>190000</v>
      </c>
    </row>
    <row r="727" spans="1:15" ht="12.75">
      <c r="A727" s="31">
        <v>3812</v>
      </c>
      <c r="B727" s="32" t="s">
        <v>646</v>
      </c>
      <c r="C727" s="31" t="s">
        <v>498</v>
      </c>
      <c r="D727" s="48">
        <f>VLOOKUP(A727,'Gastos Corrientes '!$A$4:D1268,4,0)</f>
        <v>471000</v>
      </c>
      <c r="E727" s="48">
        <f>+VLOOKUP(A727,'Gastos Corrientes '!$A$4:E1268,5,0)</f>
        <v>0</v>
      </c>
      <c r="F727" s="65">
        <f>+D727+E727</f>
        <v>471000</v>
      </c>
      <c r="G727" s="49">
        <v>171000</v>
      </c>
      <c r="H727" s="50"/>
      <c r="I727" s="50"/>
      <c r="J727" s="50"/>
      <c r="K727" s="65">
        <f>+G727+H727+I727+J727</f>
        <v>171000</v>
      </c>
      <c r="L727" s="51"/>
      <c r="M727" s="51"/>
      <c r="N727" s="65"/>
      <c r="O727" s="70">
        <f>+F727+K727</f>
        <v>642000</v>
      </c>
    </row>
    <row r="728" spans="1:15" ht="12.75">
      <c r="A728" s="31">
        <v>3813</v>
      </c>
      <c r="B728" s="32" t="s">
        <v>825</v>
      </c>
      <c r="C728" s="31" t="s">
        <v>502</v>
      </c>
      <c r="D728" s="48"/>
      <c r="E728" s="48"/>
      <c r="F728" s="65"/>
      <c r="G728" s="49">
        <v>172000</v>
      </c>
      <c r="H728" s="50"/>
      <c r="I728" s="50"/>
      <c r="J728" s="50"/>
      <c r="K728" s="65">
        <f>+G728+H728+I728+J728</f>
        <v>172000</v>
      </c>
      <c r="L728" s="51"/>
      <c r="M728" s="51"/>
      <c r="N728" s="65"/>
      <c r="O728" s="70">
        <f>+F728+K728</f>
        <v>172000</v>
      </c>
    </row>
    <row r="729" spans="1:15" ht="12.75">
      <c r="A729" s="31">
        <v>3816</v>
      </c>
      <c r="B729" s="32" t="s">
        <v>387</v>
      </c>
      <c r="C729" s="31" t="s">
        <v>510</v>
      </c>
      <c r="D729" s="48"/>
      <c r="E729" s="48"/>
      <c r="F729" s="65"/>
      <c r="G729" s="49">
        <v>178000</v>
      </c>
      <c r="H729" s="50"/>
      <c r="I729" s="50"/>
      <c r="J729" s="50"/>
      <c r="K729" s="65">
        <f>+G729+H729+I729+J729</f>
        <v>178000</v>
      </c>
      <c r="L729" s="51"/>
      <c r="M729" s="51"/>
      <c r="N729" s="65"/>
      <c r="O729" s="70">
        <f>+F729+K729</f>
        <v>178000</v>
      </c>
    </row>
    <row r="730" spans="1:15" ht="12.75">
      <c r="A730" s="31">
        <v>3821</v>
      </c>
      <c r="B730" s="32" t="s">
        <v>738</v>
      </c>
      <c r="C730" s="31" t="s">
        <v>506</v>
      </c>
      <c r="D730" s="48">
        <f>VLOOKUP(A730,'Gastos Corrientes '!$A$4:D1271,4,0)</f>
        <v>0</v>
      </c>
      <c r="E730" s="48">
        <f>+VLOOKUP(A730,'Gastos Corrientes '!$A$4:E1271,5,0)</f>
        <v>471000</v>
      </c>
      <c r="F730" s="65">
        <f>+D730+E730</f>
        <v>471000</v>
      </c>
      <c r="G730" s="49">
        <v>205000</v>
      </c>
      <c r="H730" s="50"/>
      <c r="I730" s="50"/>
      <c r="J730" s="50"/>
      <c r="K730" s="65">
        <f>+G730+H730+I730+J730</f>
        <v>205000</v>
      </c>
      <c r="L730" s="51"/>
      <c r="M730" s="51"/>
      <c r="N730" s="65"/>
      <c r="O730" s="70">
        <f>+F730+K730</f>
        <v>676000</v>
      </c>
    </row>
    <row r="731" spans="1:15" ht="12.75">
      <c r="A731" s="31">
        <v>3830</v>
      </c>
      <c r="B731" s="32" t="s">
        <v>389</v>
      </c>
      <c r="C731" s="31" t="s">
        <v>497</v>
      </c>
      <c r="D731" s="48">
        <f>VLOOKUP(A731,'Gastos Corrientes '!$A$4:D1272,4,0)</f>
        <v>0</v>
      </c>
      <c r="E731" s="48">
        <f>+VLOOKUP(A731,'Gastos Corrientes '!$A$4:E1272,5,0)</f>
        <v>420000</v>
      </c>
      <c r="F731" s="65">
        <f>+D731+E731</f>
        <v>420000</v>
      </c>
      <c r="G731" s="49">
        <v>128000</v>
      </c>
      <c r="H731" s="50"/>
      <c r="I731" s="50"/>
      <c r="J731" s="50"/>
      <c r="K731" s="65">
        <f>+G731+H731+I731+J731</f>
        <v>128000</v>
      </c>
      <c r="L731" s="51"/>
      <c r="M731" s="51"/>
      <c r="N731" s="65"/>
      <c r="O731" s="70">
        <f>+F731+K731</f>
        <v>548000</v>
      </c>
    </row>
    <row r="732" spans="1:15" ht="12.75">
      <c r="A732" s="31">
        <v>3835</v>
      </c>
      <c r="B732" s="32" t="s">
        <v>390</v>
      </c>
      <c r="C732" s="31" t="s">
        <v>506</v>
      </c>
      <c r="D732" s="48">
        <f>VLOOKUP(A732,'Gastos Corrientes '!$A$4:D1273,4,0)</f>
        <v>0</v>
      </c>
      <c r="E732" s="48">
        <f>+VLOOKUP(A732,'Gastos Corrientes '!$A$4:E1273,5,0)</f>
        <v>471000</v>
      </c>
      <c r="F732" s="65">
        <f>+D732+E732</f>
        <v>471000</v>
      </c>
      <c r="G732" s="49">
        <v>114400</v>
      </c>
      <c r="H732" s="50"/>
      <c r="I732" s="50"/>
      <c r="J732" s="50"/>
      <c r="K732" s="65">
        <f>+G732+H732+I732+J732</f>
        <v>114400</v>
      </c>
      <c r="L732" s="51"/>
      <c r="M732" s="51"/>
      <c r="N732" s="65"/>
      <c r="O732" s="70">
        <f>+F732+K732</f>
        <v>585400</v>
      </c>
    </row>
    <row r="733" spans="1:15" ht="12.75">
      <c r="A733" s="31">
        <v>3838</v>
      </c>
      <c r="B733" s="32" t="s">
        <v>391</v>
      </c>
      <c r="C733" s="31" t="s">
        <v>505</v>
      </c>
      <c r="D733" s="48">
        <f>VLOOKUP(A733,'Gastos Corrientes '!$A$4:D1274,4,0)</f>
        <v>0</v>
      </c>
      <c r="E733" s="48">
        <f>+VLOOKUP(A733,'Gastos Corrientes '!$A$4:E1274,5,0)</f>
        <v>420000</v>
      </c>
      <c r="F733" s="65">
        <f>+D733+E733</f>
        <v>420000</v>
      </c>
      <c r="G733" s="49">
        <v>99400</v>
      </c>
      <c r="H733" s="50"/>
      <c r="I733" s="50"/>
      <c r="J733" s="50"/>
      <c r="K733" s="65">
        <f>+G733+H733+I733+J733</f>
        <v>99400</v>
      </c>
      <c r="L733" s="51"/>
      <c r="M733" s="51"/>
      <c r="N733" s="65"/>
      <c r="O733" s="70">
        <f>+F733+K733</f>
        <v>519400</v>
      </c>
    </row>
    <row r="734" spans="1:15" ht="12.75">
      <c r="A734" s="31">
        <v>3839</v>
      </c>
      <c r="B734" s="32" t="s">
        <v>392</v>
      </c>
      <c r="C734" s="31" t="s">
        <v>499</v>
      </c>
      <c r="D734" s="48"/>
      <c r="E734" s="48"/>
      <c r="F734" s="65"/>
      <c r="G734" s="49">
        <v>173000</v>
      </c>
      <c r="H734" s="50"/>
      <c r="I734" s="50"/>
      <c r="J734" s="50"/>
      <c r="K734" s="65">
        <f>+G734+H734+I734+J734</f>
        <v>173000</v>
      </c>
      <c r="L734" s="51"/>
      <c r="M734" s="51"/>
      <c r="N734" s="65"/>
      <c r="O734" s="70">
        <f>+F734+K734</f>
        <v>173000</v>
      </c>
    </row>
    <row r="735" spans="1:15" ht="12.75">
      <c r="A735" s="31">
        <v>3840</v>
      </c>
      <c r="B735" s="32" t="s">
        <v>393</v>
      </c>
      <c r="C735" s="31" t="s">
        <v>493</v>
      </c>
      <c r="D735" s="48"/>
      <c r="E735" s="48"/>
      <c r="F735" s="65"/>
      <c r="G735" s="49">
        <v>191000</v>
      </c>
      <c r="H735" s="50"/>
      <c r="I735" s="50"/>
      <c r="J735" s="50"/>
      <c r="K735" s="65">
        <f>+G735+H735+I735+J735</f>
        <v>191000</v>
      </c>
      <c r="L735" s="51"/>
      <c r="M735" s="51"/>
      <c r="N735" s="65"/>
      <c r="O735" s="70">
        <f>+F735+K735</f>
        <v>191000</v>
      </c>
    </row>
    <row r="736" spans="1:15" ht="12.75">
      <c r="A736" s="31">
        <v>3841</v>
      </c>
      <c r="B736" s="32" t="s">
        <v>394</v>
      </c>
      <c r="C736" s="31" t="s">
        <v>497</v>
      </c>
      <c r="D736" s="48"/>
      <c r="E736" s="48"/>
      <c r="F736" s="65"/>
      <c r="G736" s="49">
        <v>37400</v>
      </c>
      <c r="H736" s="50"/>
      <c r="I736" s="50"/>
      <c r="J736" s="50"/>
      <c r="K736" s="65">
        <f>+G736+H736+I736+J736</f>
        <v>37400</v>
      </c>
      <c r="L736" s="51"/>
      <c r="M736" s="51"/>
      <c r="N736" s="65"/>
      <c r="O736" s="70">
        <f>+F736+K736</f>
        <v>37400</v>
      </c>
    </row>
    <row r="737" spans="1:15" ht="12.75">
      <c r="A737" s="31">
        <v>3845</v>
      </c>
      <c r="B737" s="32" t="s">
        <v>183</v>
      </c>
      <c r="C737" s="31" t="s">
        <v>492</v>
      </c>
      <c r="D737" s="48"/>
      <c r="E737" s="48"/>
      <c r="F737" s="65"/>
      <c r="G737" s="49">
        <v>163000</v>
      </c>
      <c r="H737" s="50"/>
      <c r="I737" s="50"/>
      <c r="J737" s="50"/>
      <c r="K737" s="65">
        <f>+G737+H737+I737+J737</f>
        <v>163000</v>
      </c>
      <c r="L737" s="51"/>
      <c r="M737" s="51"/>
      <c r="N737" s="65"/>
      <c r="O737" s="70">
        <f>+F737+K737</f>
        <v>163000</v>
      </c>
    </row>
    <row r="738" spans="1:15" ht="12.75">
      <c r="A738" s="31">
        <v>3867</v>
      </c>
      <c r="B738" s="32" t="s">
        <v>395</v>
      </c>
      <c r="C738" s="31" t="s">
        <v>492</v>
      </c>
      <c r="D738" s="48"/>
      <c r="E738" s="48"/>
      <c r="F738" s="65"/>
      <c r="G738" s="49">
        <v>163000</v>
      </c>
      <c r="H738" s="50"/>
      <c r="I738" s="50"/>
      <c r="J738" s="50"/>
      <c r="K738" s="65">
        <f>+G738+H738+I738+J738</f>
        <v>163000</v>
      </c>
      <c r="L738" s="51"/>
      <c r="M738" s="51"/>
      <c r="N738" s="65"/>
      <c r="O738" s="70">
        <f>+F738+K738</f>
        <v>163000</v>
      </c>
    </row>
    <row r="739" spans="1:15" ht="12.75">
      <c r="A739" s="31">
        <v>3868</v>
      </c>
      <c r="B739" s="32" t="s">
        <v>396</v>
      </c>
      <c r="C739" s="31" t="s">
        <v>505</v>
      </c>
      <c r="D739" s="48">
        <f>VLOOKUP(A739,'Gastos Corrientes '!$A$4:D1280,4,0)</f>
        <v>0</v>
      </c>
      <c r="E739" s="48">
        <f>+VLOOKUP(A739,'Gastos Corrientes '!$A$4:E1280,5,0)</f>
        <v>471000</v>
      </c>
      <c r="F739" s="65">
        <f>+D739+E739</f>
        <v>471000</v>
      </c>
      <c r="G739" s="49">
        <v>190000</v>
      </c>
      <c r="H739" s="50"/>
      <c r="I739" s="50"/>
      <c r="J739" s="50"/>
      <c r="K739" s="65">
        <f>+G739+H739+I739+J739</f>
        <v>190000</v>
      </c>
      <c r="L739" s="51"/>
      <c r="M739" s="51"/>
      <c r="N739" s="65"/>
      <c r="O739" s="70">
        <f>+F739+K739</f>
        <v>661000</v>
      </c>
    </row>
    <row r="740" spans="1:15" ht="12.75">
      <c r="A740" s="31">
        <v>3869</v>
      </c>
      <c r="B740" s="32" t="s">
        <v>397</v>
      </c>
      <c r="C740" s="31" t="s">
        <v>498</v>
      </c>
      <c r="D740" s="48"/>
      <c r="E740" s="48"/>
      <c r="F740" s="65"/>
      <c r="G740" s="49">
        <v>171000</v>
      </c>
      <c r="H740" s="50"/>
      <c r="I740" s="50"/>
      <c r="J740" s="50"/>
      <c r="K740" s="65">
        <f>+G740+H740+I740+J740</f>
        <v>171000</v>
      </c>
      <c r="L740" s="51"/>
      <c r="M740" s="51"/>
      <c r="N740" s="65"/>
      <c r="O740" s="70">
        <f>+F740+K740</f>
        <v>171000</v>
      </c>
    </row>
    <row r="741" spans="1:15" ht="12.75">
      <c r="A741" s="31">
        <v>3873</v>
      </c>
      <c r="B741" s="32" t="s">
        <v>398</v>
      </c>
      <c r="C741" s="31" t="s">
        <v>498</v>
      </c>
      <c r="D741" s="48">
        <f>VLOOKUP(A741,'Gastos Corrientes '!$A$4:D1282,4,0)</f>
        <v>595200</v>
      </c>
      <c r="E741" s="48">
        <f>+VLOOKUP(A741,'Gastos Corrientes '!$A$4:E1282,5,0)</f>
        <v>0</v>
      </c>
      <c r="F741" s="65">
        <f>+D741+E741</f>
        <v>595200</v>
      </c>
      <c r="G741" s="49">
        <v>80400</v>
      </c>
      <c r="H741" s="50"/>
      <c r="I741" s="50"/>
      <c r="J741" s="50"/>
      <c r="K741" s="65">
        <f>+G741+H741+I741+J741</f>
        <v>80400</v>
      </c>
      <c r="L741" s="51"/>
      <c r="M741" s="51"/>
      <c r="N741" s="65"/>
      <c r="O741" s="70">
        <f>+F741+K741</f>
        <v>675600</v>
      </c>
    </row>
    <row r="742" spans="1:15" ht="12.75">
      <c r="A742" s="31">
        <v>3880</v>
      </c>
      <c r="B742" s="32" t="s">
        <v>399</v>
      </c>
      <c r="C742" s="31" t="s">
        <v>497</v>
      </c>
      <c r="D742" s="48">
        <f>VLOOKUP(A742,'Gastos Corrientes '!$A$4:D1283,4,0)</f>
        <v>0</v>
      </c>
      <c r="E742" s="48">
        <f>+VLOOKUP(A742,'Gastos Corrientes '!$A$4:E1283,5,0)</f>
        <v>595200</v>
      </c>
      <c r="F742" s="65">
        <f>+D742+E742</f>
        <v>595200</v>
      </c>
      <c r="G742" s="49">
        <v>128000</v>
      </c>
      <c r="H742" s="50"/>
      <c r="I742" s="50"/>
      <c r="J742" s="50"/>
      <c r="K742" s="65">
        <f>+G742+H742+I742+J742</f>
        <v>128000</v>
      </c>
      <c r="L742" s="51"/>
      <c r="M742" s="51"/>
      <c r="N742" s="65"/>
      <c r="O742" s="70">
        <f>+F742+K742</f>
        <v>723200</v>
      </c>
    </row>
    <row r="743" spans="1:15" ht="12.75">
      <c r="A743" s="31">
        <v>3884</v>
      </c>
      <c r="B743" s="32" t="s">
        <v>400</v>
      </c>
      <c r="C743" s="31" t="s">
        <v>494</v>
      </c>
      <c r="D743" s="48">
        <f>VLOOKUP(A743,'Gastos Corrientes '!$A$4:D1284,4,0)</f>
        <v>420000</v>
      </c>
      <c r="E743" s="48">
        <f>+VLOOKUP(A743,'Gastos Corrientes '!$A$4:E1284,5,0)</f>
        <v>0</v>
      </c>
      <c r="F743" s="65">
        <f>+D743+E743</f>
        <v>420000</v>
      </c>
      <c r="G743" s="49">
        <v>37400</v>
      </c>
      <c r="H743" s="50"/>
      <c r="I743" s="50"/>
      <c r="J743" s="50"/>
      <c r="K743" s="65">
        <f>+G743+H743+I743+J743</f>
        <v>37400</v>
      </c>
      <c r="L743" s="51"/>
      <c r="M743" s="51"/>
      <c r="N743" s="65"/>
      <c r="O743" s="70">
        <f>+F743+K743</f>
        <v>457400</v>
      </c>
    </row>
    <row r="744" spans="1:15" ht="12.75">
      <c r="A744" s="31">
        <v>3885</v>
      </c>
      <c r="B744" s="32" t="s">
        <v>401</v>
      </c>
      <c r="C744" s="31" t="s">
        <v>497</v>
      </c>
      <c r="D744" s="48"/>
      <c r="E744" s="48"/>
      <c r="F744" s="65"/>
      <c r="G744" s="49">
        <v>135500</v>
      </c>
      <c r="H744" s="50"/>
      <c r="I744" s="50"/>
      <c r="J744" s="50"/>
      <c r="K744" s="65">
        <f>+G744+H744+I744+J744</f>
        <v>135500</v>
      </c>
      <c r="L744" s="51"/>
      <c r="M744" s="51"/>
      <c r="N744" s="65"/>
      <c r="O744" s="70">
        <f>+F744+K744</f>
        <v>135500</v>
      </c>
    </row>
    <row r="745" spans="1:15" ht="12.75">
      <c r="A745" s="31">
        <v>3890</v>
      </c>
      <c r="B745" s="32" t="s">
        <v>821</v>
      </c>
      <c r="C745" s="31" t="s">
        <v>497</v>
      </c>
      <c r="D745" s="48"/>
      <c r="E745" s="48"/>
      <c r="F745" s="65"/>
      <c r="G745" s="49">
        <v>135500</v>
      </c>
      <c r="H745" s="50"/>
      <c r="I745" s="50"/>
      <c r="J745" s="50"/>
      <c r="K745" s="65">
        <f>+G745+H745+I745+J745</f>
        <v>135500</v>
      </c>
      <c r="L745" s="51"/>
      <c r="M745" s="51"/>
      <c r="N745" s="65"/>
      <c r="O745" s="70">
        <f>+F745+K745</f>
        <v>135500</v>
      </c>
    </row>
    <row r="746" spans="1:15" ht="12.75">
      <c r="A746" s="31">
        <v>3892</v>
      </c>
      <c r="B746" s="32" t="s">
        <v>402</v>
      </c>
      <c r="C746" s="31" t="s">
        <v>498</v>
      </c>
      <c r="D746" s="48"/>
      <c r="E746" s="48"/>
      <c r="F746" s="65"/>
      <c r="G746" s="49">
        <v>171000</v>
      </c>
      <c r="H746" s="50"/>
      <c r="I746" s="50"/>
      <c r="J746" s="50"/>
      <c r="K746" s="65">
        <f>+G746+H746+I746+J746</f>
        <v>171000</v>
      </c>
      <c r="L746" s="51"/>
      <c r="M746" s="51"/>
      <c r="N746" s="65"/>
      <c r="O746" s="70">
        <f>+F746+K746</f>
        <v>171000</v>
      </c>
    </row>
    <row r="747" spans="1:15" ht="12.75">
      <c r="A747" s="31">
        <v>3893</v>
      </c>
      <c r="B747" s="32" t="s">
        <v>403</v>
      </c>
      <c r="C747" s="31" t="s">
        <v>510</v>
      </c>
      <c r="D747" s="48">
        <f>VLOOKUP(A747,'Gastos Corrientes '!$A$4:D1288,4,0)</f>
        <v>0</v>
      </c>
      <c r="E747" s="48">
        <f>+VLOOKUP(A747,'Gastos Corrientes '!$A$4:E1288,5,0)</f>
        <v>420000</v>
      </c>
      <c r="F747" s="65">
        <f>+D747+E747</f>
        <v>420000</v>
      </c>
      <c r="G747" s="49">
        <v>178000</v>
      </c>
      <c r="H747" s="50"/>
      <c r="I747" s="50"/>
      <c r="J747" s="50"/>
      <c r="K747" s="65">
        <f>+G747+H747+I747+J747</f>
        <v>178000</v>
      </c>
      <c r="L747" s="51"/>
      <c r="M747" s="51"/>
      <c r="N747" s="65"/>
      <c r="O747" s="70">
        <f>+F747+K747</f>
        <v>598000</v>
      </c>
    </row>
    <row r="748" spans="1:15" ht="12.75">
      <c r="A748" s="31">
        <v>3894</v>
      </c>
      <c r="B748" s="32" t="s">
        <v>675</v>
      </c>
      <c r="C748" s="31" t="s">
        <v>497</v>
      </c>
      <c r="D748" s="48">
        <f>VLOOKUP(A748,'Gastos Corrientes '!$A$4:D1289,4,0)</f>
        <v>420000</v>
      </c>
      <c r="E748" s="48">
        <f>+VLOOKUP(A748,'Gastos Corrientes '!$A$4:E1289,5,0)</f>
        <v>0</v>
      </c>
      <c r="F748" s="65">
        <f>+D748+E748</f>
        <v>420000</v>
      </c>
      <c r="G748" s="49">
        <v>77400</v>
      </c>
      <c r="H748" s="50"/>
      <c r="I748" s="50"/>
      <c r="J748" s="50"/>
      <c r="K748" s="65">
        <f>+G748+H748+I748+J748</f>
        <v>77400</v>
      </c>
      <c r="L748" s="51"/>
      <c r="M748" s="51"/>
      <c r="N748" s="65"/>
      <c r="O748" s="70">
        <f>+F748+K748</f>
        <v>497400</v>
      </c>
    </row>
    <row r="749" spans="1:15" ht="12.75">
      <c r="A749" s="31">
        <v>3899</v>
      </c>
      <c r="B749" s="32" t="s">
        <v>404</v>
      </c>
      <c r="C749" s="31" t="s">
        <v>506</v>
      </c>
      <c r="D749" s="48">
        <f>VLOOKUP(A749,'Gastos Corrientes '!$A$4:D1290,4,0)</f>
        <v>0</v>
      </c>
      <c r="E749" s="48">
        <f>+VLOOKUP(A749,'Gastos Corrientes '!$A$4:E1290,5,0)</f>
        <v>471000</v>
      </c>
      <c r="F749" s="65">
        <f>+D749+E749</f>
        <v>471000</v>
      </c>
      <c r="G749" s="49">
        <v>205000</v>
      </c>
      <c r="H749" s="50"/>
      <c r="I749" s="50"/>
      <c r="J749" s="50"/>
      <c r="K749" s="65">
        <f>+G749+H749+I749+J749</f>
        <v>205000</v>
      </c>
      <c r="L749" s="51"/>
      <c r="M749" s="51"/>
      <c r="N749" s="65"/>
      <c r="O749" s="70">
        <f>+F749+K749</f>
        <v>676000</v>
      </c>
    </row>
    <row r="750" spans="1:15" ht="12.75">
      <c r="A750" s="31">
        <v>3904</v>
      </c>
      <c r="B750" s="32" t="s">
        <v>820</v>
      </c>
      <c r="C750" s="31" t="s">
        <v>492</v>
      </c>
      <c r="D750" s="48">
        <f>VLOOKUP(A750,'Gastos Corrientes '!$A$4:D1291,4,0)</f>
        <v>0</v>
      </c>
      <c r="E750" s="48">
        <f>+VLOOKUP(A750,'Gastos Corrientes '!$A$4:E1291,5,0)</f>
        <v>420000</v>
      </c>
      <c r="F750" s="65">
        <f>+D750+E750</f>
        <v>420000</v>
      </c>
      <c r="G750" s="49">
        <v>72400</v>
      </c>
      <c r="H750" s="50"/>
      <c r="I750" s="50"/>
      <c r="J750" s="50"/>
      <c r="K750" s="65">
        <f>+G750+H750+I750+J750</f>
        <v>72400</v>
      </c>
      <c r="L750" s="51"/>
      <c r="M750" s="51"/>
      <c r="N750" s="65"/>
      <c r="O750" s="70">
        <f>+F750+K750</f>
        <v>492400</v>
      </c>
    </row>
    <row r="751" spans="1:15" ht="12.75">
      <c r="A751" s="31">
        <v>3905</v>
      </c>
      <c r="B751" s="32" t="s">
        <v>822</v>
      </c>
      <c r="C751" s="31" t="s">
        <v>492</v>
      </c>
      <c r="D751" s="48"/>
      <c r="E751" s="48"/>
      <c r="F751" s="65"/>
      <c r="G751" s="49">
        <v>72400</v>
      </c>
      <c r="H751" s="50"/>
      <c r="I751" s="50"/>
      <c r="J751" s="50"/>
      <c r="K751" s="65">
        <f>+G751+H751+I751+J751</f>
        <v>72400</v>
      </c>
      <c r="L751" s="51"/>
      <c r="M751" s="51"/>
      <c r="N751" s="65"/>
      <c r="O751" s="70">
        <f>+F751+K751</f>
        <v>72400</v>
      </c>
    </row>
    <row r="752" spans="1:15" ht="12.75">
      <c r="A752" s="31">
        <v>3906</v>
      </c>
      <c r="B752" s="32" t="s">
        <v>406</v>
      </c>
      <c r="C752" s="31" t="s">
        <v>497</v>
      </c>
      <c r="D752" s="48">
        <f>VLOOKUP(A752,'Gastos Corrientes '!$A$4:D1293,4,0)</f>
        <v>471000</v>
      </c>
      <c r="E752" s="48">
        <f>+VLOOKUP(A752,'Gastos Corrientes '!$A$4:E1293,5,0)</f>
        <v>0</v>
      </c>
      <c r="F752" s="65">
        <f>+D752+E752</f>
        <v>471000</v>
      </c>
      <c r="G752" s="49">
        <v>75400</v>
      </c>
      <c r="H752" s="50"/>
      <c r="I752" s="50"/>
      <c r="J752" s="50"/>
      <c r="K752" s="65">
        <f>+G752+H752+I752+J752</f>
        <v>75400</v>
      </c>
      <c r="L752" s="51"/>
      <c r="M752" s="51"/>
      <c r="N752" s="65"/>
      <c r="O752" s="70">
        <f>+F752+K752</f>
        <v>546400</v>
      </c>
    </row>
    <row r="753" spans="1:15" ht="12.75">
      <c r="A753" s="31">
        <v>3907</v>
      </c>
      <c r="B753" s="32" t="s">
        <v>864</v>
      </c>
      <c r="C753" s="31" t="s">
        <v>498</v>
      </c>
      <c r="D753" s="48">
        <f>VLOOKUP(A753,'Gastos Corrientes '!$A$4:D1294,4,0)</f>
        <v>0</v>
      </c>
      <c r="E753" s="48">
        <f>+VLOOKUP(A753,'Gastos Corrientes '!$A$4:E1294,5,0)</f>
        <v>595200</v>
      </c>
      <c r="F753" s="65">
        <f>+D753+E753</f>
        <v>595200</v>
      </c>
      <c r="G753" s="49">
        <v>171000</v>
      </c>
      <c r="H753" s="50"/>
      <c r="I753" s="50"/>
      <c r="J753" s="50"/>
      <c r="K753" s="65">
        <f>+G753+H753+I753+J753</f>
        <v>171000</v>
      </c>
      <c r="L753" s="51"/>
      <c r="M753" s="51"/>
      <c r="N753" s="65"/>
      <c r="O753" s="70">
        <f>+F753+K753</f>
        <v>766200</v>
      </c>
    </row>
    <row r="754" spans="1:15" ht="12.75">
      <c r="A754" s="31">
        <v>3910</v>
      </c>
      <c r="B754" s="32" t="s">
        <v>408</v>
      </c>
      <c r="C754" s="31" t="s">
        <v>497</v>
      </c>
      <c r="D754" s="48">
        <f>VLOOKUP(A754,'Gastos Corrientes '!$A$4:D1295,4,0)</f>
        <v>420000</v>
      </c>
      <c r="E754" s="48">
        <f>+VLOOKUP(A754,'Gastos Corrientes '!$A$4:E1295,5,0)</f>
        <v>0</v>
      </c>
      <c r="F754" s="65">
        <f>+D754+E754</f>
        <v>420000</v>
      </c>
      <c r="G754" s="49">
        <v>75400</v>
      </c>
      <c r="H754" s="50"/>
      <c r="I754" s="50"/>
      <c r="J754" s="50"/>
      <c r="K754" s="65">
        <f>+G754+H754+I754+J754</f>
        <v>75400</v>
      </c>
      <c r="L754" s="51"/>
      <c r="M754" s="51"/>
      <c r="N754" s="65"/>
      <c r="O754" s="70">
        <f>+F754+K754</f>
        <v>495400</v>
      </c>
    </row>
    <row r="755" spans="1:15" ht="12.75">
      <c r="A755" s="31">
        <v>3911</v>
      </c>
      <c r="B755" s="32" t="s">
        <v>409</v>
      </c>
      <c r="C755" s="31" t="s">
        <v>498</v>
      </c>
      <c r="D755" s="48"/>
      <c r="E755" s="48"/>
      <c r="F755" s="65"/>
      <c r="G755" s="49">
        <v>171000</v>
      </c>
      <c r="H755" s="50"/>
      <c r="I755" s="50"/>
      <c r="J755" s="50"/>
      <c r="K755" s="65">
        <f>+G755+H755+I755+J755</f>
        <v>171000</v>
      </c>
      <c r="L755" s="51"/>
      <c r="M755" s="51"/>
      <c r="N755" s="65"/>
      <c r="O755" s="70">
        <f>+F755+K755</f>
        <v>171000</v>
      </c>
    </row>
    <row r="756" spans="1:15" ht="12.75">
      <c r="A756" s="31">
        <v>3917</v>
      </c>
      <c r="B756" s="32" t="s">
        <v>644</v>
      </c>
      <c r="C756" s="31" t="s">
        <v>495</v>
      </c>
      <c r="D756" s="48">
        <f>VLOOKUP(A756,'Gastos Corrientes '!$A$4:D1297,4,0)</f>
        <v>471000</v>
      </c>
      <c r="E756" s="48">
        <f>+VLOOKUP(A756,'Gastos Corrientes '!$A$4:E1297,5,0)</f>
        <v>0</v>
      </c>
      <c r="F756" s="65">
        <f>+D756+E756</f>
        <v>471000</v>
      </c>
      <c r="G756" s="49">
        <v>73400</v>
      </c>
      <c r="H756" s="50"/>
      <c r="I756" s="50"/>
      <c r="J756" s="50"/>
      <c r="K756" s="65">
        <f>+G756+H756+I756+J756</f>
        <v>73400</v>
      </c>
      <c r="L756" s="51"/>
      <c r="M756" s="51"/>
      <c r="N756" s="65"/>
      <c r="O756" s="70">
        <f>+F756+K756</f>
        <v>544400</v>
      </c>
    </row>
    <row r="757" spans="1:15" ht="12.75">
      <c r="A757" s="31">
        <v>3919</v>
      </c>
      <c r="B757" s="32" t="s">
        <v>410</v>
      </c>
      <c r="C757" s="31" t="s">
        <v>493</v>
      </c>
      <c r="D757" s="48"/>
      <c r="E757" s="48"/>
      <c r="F757" s="65"/>
      <c r="G757" s="49">
        <v>191000</v>
      </c>
      <c r="H757" s="50"/>
      <c r="I757" s="50"/>
      <c r="J757" s="50"/>
      <c r="K757" s="65">
        <f>+G757+H757+I757+J757</f>
        <v>191000</v>
      </c>
      <c r="L757" s="51"/>
      <c r="M757" s="51"/>
      <c r="N757" s="65"/>
      <c r="O757" s="70">
        <f>+F757+K757</f>
        <v>191000</v>
      </c>
    </row>
    <row r="758" spans="1:15" ht="12.75">
      <c r="A758" s="31">
        <v>3920</v>
      </c>
      <c r="B758" s="32" t="s">
        <v>411</v>
      </c>
      <c r="C758" s="31" t="s">
        <v>510</v>
      </c>
      <c r="D758" s="48"/>
      <c r="E758" s="48"/>
      <c r="F758" s="65"/>
      <c r="G758" s="49">
        <v>178000</v>
      </c>
      <c r="H758" s="50"/>
      <c r="I758" s="50"/>
      <c r="J758" s="50"/>
      <c r="K758" s="65">
        <f>+G758+H758+I758+J758</f>
        <v>178000</v>
      </c>
      <c r="L758" s="51"/>
      <c r="M758" s="51"/>
      <c r="N758" s="65"/>
      <c r="O758" s="70">
        <f>+F758+K758</f>
        <v>178000</v>
      </c>
    </row>
    <row r="759" spans="1:15" ht="12.75">
      <c r="A759" s="31">
        <v>3923</v>
      </c>
      <c r="B759" s="32" t="s">
        <v>735</v>
      </c>
      <c r="C759" s="31" t="s">
        <v>498</v>
      </c>
      <c r="D759" s="48">
        <f>VLOOKUP(A759,'Gastos Corrientes '!$A$4:D1300,4,0)</f>
        <v>0</v>
      </c>
      <c r="E759" s="48">
        <f>+VLOOKUP(A759,'Gastos Corrientes '!$A$4:E1300,5,0)</f>
        <v>471000</v>
      </c>
      <c r="F759" s="65">
        <f>+D759+E759</f>
        <v>471000</v>
      </c>
      <c r="G759" s="49">
        <v>171000</v>
      </c>
      <c r="H759" s="50"/>
      <c r="I759" s="50"/>
      <c r="J759" s="50"/>
      <c r="K759" s="65">
        <f>+G759+H759+I759+J759</f>
        <v>171000</v>
      </c>
      <c r="L759" s="51"/>
      <c r="M759" s="51"/>
      <c r="N759" s="65"/>
      <c r="O759" s="70">
        <f>+F759+K759</f>
        <v>642000</v>
      </c>
    </row>
    <row r="760" spans="1:15" ht="12.75">
      <c r="A760" s="31">
        <v>3926</v>
      </c>
      <c r="B760" s="32" t="s">
        <v>413</v>
      </c>
      <c r="C760" s="31" t="s">
        <v>497</v>
      </c>
      <c r="D760" s="48">
        <f>VLOOKUP(A760,'Gastos Corrientes '!$A$4:D1301,4,0)</f>
        <v>420000</v>
      </c>
      <c r="E760" s="48">
        <f>+VLOOKUP(A760,'Gastos Corrientes '!$A$4:E1301,5,0)</f>
        <v>0</v>
      </c>
      <c r="F760" s="65">
        <f>+D760+E760</f>
        <v>420000</v>
      </c>
      <c r="G760" s="49">
        <v>128000</v>
      </c>
      <c r="H760" s="50"/>
      <c r="I760" s="50"/>
      <c r="J760" s="50"/>
      <c r="K760" s="65">
        <f>+G760+H760+I760+J760</f>
        <v>128000</v>
      </c>
      <c r="L760" s="51"/>
      <c r="M760" s="51"/>
      <c r="N760" s="65"/>
      <c r="O760" s="70">
        <f>+F760+K760</f>
        <v>548000</v>
      </c>
    </row>
    <row r="761" spans="1:15" ht="12.75">
      <c r="A761" s="31">
        <v>3929</v>
      </c>
      <c r="B761" s="32" t="s">
        <v>414</v>
      </c>
      <c r="C761" s="31" t="s">
        <v>497</v>
      </c>
      <c r="D761" s="48"/>
      <c r="E761" s="48"/>
      <c r="F761" s="65"/>
      <c r="G761" s="49">
        <v>168000</v>
      </c>
      <c r="H761" s="50"/>
      <c r="I761" s="50"/>
      <c r="J761" s="50"/>
      <c r="K761" s="65">
        <f>+G761+H761+I761+J761</f>
        <v>168000</v>
      </c>
      <c r="L761" s="51"/>
      <c r="M761" s="51"/>
      <c r="N761" s="65"/>
      <c r="O761" s="70">
        <f>+F761+K761</f>
        <v>168000</v>
      </c>
    </row>
    <row r="762" spans="1:15" ht="12.75">
      <c r="A762" s="31">
        <v>3930</v>
      </c>
      <c r="B762" s="32" t="s">
        <v>415</v>
      </c>
      <c r="C762" s="31" t="s">
        <v>496</v>
      </c>
      <c r="D762" s="48">
        <f>VLOOKUP(A762,'Gastos Corrientes '!$A$4:D1303,4,0)</f>
        <v>0</v>
      </c>
      <c r="E762" s="48">
        <f>+VLOOKUP(A762,'Gastos Corrientes '!$A$4:E1303,5,0)</f>
        <v>420000</v>
      </c>
      <c r="F762" s="65">
        <f>+D762+E762</f>
        <v>420000</v>
      </c>
      <c r="G762" s="49">
        <v>110400</v>
      </c>
      <c r="H762" s="50"/>
      <c r="I762" s="50"/>
      <c r="J762" s="50"/>
      <c r="K762" s="65">
        <f>+G762+H762+I762+J762</f>
        <v>110400</v>
      </c>
      <c r="L762" s="51"/>
      <c r="M762" s="51"/>
      <c r="N762" s="65"/>
      <c r="O762" s="70">
        <f>+F762+K762</f>
        <v>530400</v>
      </c>
    </row>
    <row r="763" spans="1:15" ht="12.75">
      <c r="A763" s="31">
        <v>3931</v>
      </c>
      <c r="B763" s="32" t="s">
        <v>879</v>
      </c>
      <c r="C763" s="31" t="s">
        <v>492</v>
      </c>
      <c r="D763" s="48">
        <f>VLOOKUP(A763,'Gastos Corrientes '!$A$4:D1304,4,0)</f>
        <v>0</v>
      </c>
      <c r="E763" s="48">
        <f>+VLOOKUP(A763,'Gastos Corrientes '!$A$4:E1304,5,0)</f>
        <v>420000</v>
      </c>
      <c r="F763" s="65">
        <f>+D763+E763</f>
        <v>420000</v>
      </c>
      <c r="G763" s="50"/>
      <c r="H763" s="49">
        <v>163000</v>
      </c>
      <c r="I763" s="50"/>
      <c r="J763" s="50"/>
      <c r="K763" s="65">
        <f>+G763+H763+I763+J763</f>
        <v>163000</v>
      </c>
      <c r="L763" s="51"/>
      <c r="M763" s="51"/>
      <c r="N763" s="65"/>
      <c r="O763" s="70">
        <f>+F763+K763</f>
        <v>583000</v>
      </c>
    </row>
    <row r="764" spans="1:15" ht="12.75">
      <c r="A764" s="31">
        <v>3932</v>
      </c>
      <c r="B764" s="32" t="s">
        <v>417</v>
      </c>
      <c r="C764" s="31" t="s">
        <v>500</v>
      </c>
      <c r="D764" s="48"/>
      <c r="E764" s="48"/>
      <c r="F764" s="65"/>
      <c r="G764" s="49">
        <v>176000</v>
      </c>
      <c r="H764" s="50"/>
      <c r="I764" s="50"/>
      <c r="J764" s="50"/>
      <c r="K764" s="65">
        <f>+G764+H764+I764+J764</f>
        <v>176000</v>
      </c>
      <c r="L764" s="51"/>
      <c r="M764" s="51"/>
      <c r="N764" s="65"/>
      <c r="O764" s="70">
        <f>+F764+K764</f>
        <v>176000</v>
      </c>
    </row>
    <row r="765" spans="1:15" ht="12.75">
      <c r="A765" s="31">
        <v>3934</v>
      </c>
      <c r="B765" s="32" t="s">
        <v>418</v>
      </c>
      <c r="C765" s="31" t="s">
        <v>498</v>
      </c>
      <c r="D765" s="48"/>
      <c r="E765" s="48"/>
      <c r="F765" s="65"/>
      <c r="G765" s="49">
        <v>171000</v>
      </c>
      <c r="H765" s="50"/>
      <c r="I765" s="50"/>
      <c r="J765" s="50"/>
      <c r="K765" s="65">
        <f>+G765+H765+I765+J765</f>
        <v>171000</v>
      </c>
      <c r="L765" s="51"/>
      <c r="M765" s="51"/>
      <c r="N765" s="65"/>
      <c r="O765" s="70">
        <f>+F765+K765</f>
        <v>171000</v>
      </c>
    </row>
    <row r="766" spans="1:15" ht="12.75">
      <c r="A766" s="31">
        <v>3935</v>
      </c>
      <c r="B766" s="32" t="s">
        <v>645</v>
      </c>
      <c r="C766" s="31" t="s">
        <v>508</v>
      </c>
      <c r="D766" s="48">
        <f>VLOOKUP(A766,'Gastos Corrientes '!$A$4:D1307,4,0)</f>
        <v>471000</v>
      </c>
      <c r="E766" s="48">
        <f>+VLOOKUP(A766,'Gastos Corrientes '!$A$4:E1307,5,0)</f>
        <v>0</v>
      </c>
      <c r="F766" s="65">
        <f>+D766+E766</f>
        <v>471000</v>
      </c>
      <c r="G766" s="49">
        <v>182000</v>
      </c>
      <c r="H766" s="50"/>
      <c r="I766" s="50"/>
      <c r="J766" s="50"/>
      <c r="K766" s="65">
        <f>+G766+H766+I766+J766</f>
        <v>182000</v>
      </c>
      <c r="L766" s="51"/>
      <c r="M766" s="51"/>
      <c r="N766" s="65"/>
      <c r="O766" s="70">
        <f>+F766+K766</f>
        <v>653000</v>
      </c>
    </row>
    <row r="767" spans="1:15" ht="12.75">
      <c r="A767" s="31">
        <v>3936</v>
      </c>
      <c r="B767" s="32" t="s">
        <v>734</v>
      </c>
      <c r="C767" s="31" t="s">
        <v>498</v>
      </c>
      <c r="D767" s="48">
        <f>VLOOKUP(A767,'Gastos Corrientes '!$A$4:D1308,4,0)</f>
        <v>0</v>
      </c>
      <c r="E767" s="48">
        <f>+VLOOKUP(A767,'Gastos Corrientes '!$A$4:E1308,5,0)</f>
        <v>471000</v>
      </c>
      <c r="F767" s="65">
        <f>+D767+E767</f>
        <v>471000</v>
      </c>
      <c r="G767" s="49">
        <v>171000</v>
      </c>
      <c r="H767" s="50"/>
      <c r="I767" s="50"/>
      <c r="J767" s="50"/>
      <c r="K767" s="65">
        <f>+G767+H767+I767+J767</f>
        <v>171000</v>
      </c>
      <c r="L767" s="51"/>
      <c r="M767" s="51"/>
      <c r="N767" s="65"/>
      <c r="O767" s="70">
        <f>+F767+K767</f>
        <v>642000</v>
      </c>
    </row>
    <row r="768" spans="1:15" ht="12.75">
      <c r="A768" s="31">
        <v>3942</v>
      </c>
      <c r="B768" s="32" t="s">
        <v>2</v>
      </c>
      <c r="C768" s="31" t="s">
        <v>505</v>
      </c>
      <c r="D768" s="48"/>
      <c r="E768" s="48"/>
      <c r="F768" s="65"/>
      <c r="G768" s="49">
        <v>190000</v>
      </c>
      <c r="H768" s="50"/>
      <c r="I768" s="50"/>
      <c r="J768" s="50"/>
      <c r="K768" s="65">
        <f>+G768+H768+I768+J768</f>
        <v>190000</v>
      </c>
      <c r="L768" s="51"/>
      <c r="M768" s="51"/>
      <c r="N768" s="65"/>
      <c r="O768" s="70">
        <f>+F768+K768</f>
        <v>190000</v>
      </c>
    </row>
    <row r="769" spans="1:15" ht="12.75">
      <c r="A769" s="31">
        <v>3943</v>
      </c>
      <c r="B769" s="32" t="s">
        <v>420</v>
      </c>
      <c r="C769" s="31" t="s">
        <v>495</v>
      </c>
      <c r="D769" s="48">
        <f>VLOOKUP(A769,'Gastos Corrientes '!$A$4:D1310,4,0)</f>
        <v>0</v>
      </c>
      <c r="E769" s="48">
        <f>+VLOOKUP(A769,'Gastos Corrientes '!$A$4:E1310,5,0)</f>
        <v>420000</v>
      </c>
      <c r="F769" s="65">
        <f>+D769+E769</f>
        <v>420000</v>
      </c>
      <c r="G769" s="49">
        <v>73400</v>
      </c>
      <c r="H769" s="50"/>
      <c r="I769" s="50"/>
      <c r="J769" s="50"/>
      <c r="K769" s="65">
        <f>+G769+H769+I769+J769</f>
        <v>73400</v>
      </c>
      <c r="L769" s="51"/>
      <c r="M769" s="51"/>
      <c r="N769" s="65"/>
      <c r="O769" s="70">
        <f>+F769+K769</f>
        <v>493400</v>
      </c>
    </row>
    <row r="770" spans="1:15" ht="12.75">
      <c r="A770" s="31">
        <v>3948</v>
      </c>
      <c r="B770" s="32" t="s">
        <v>421</v>
      </c>
      <c r="C770" s="31" t="s">
        <v>498</v>
      </c>
      <c r="D770" s="48">
        <f>VLOOKUP(A770,'Gastos Corrientes '!$A$4:D1311,4,0)</f>
        <v>0</v>
      </c>
      <c r="E770" s="48">
        <f>+VLOOKUP(A770,'Gastos Corrientes '!$A$4:E1311,5,0)</f>
        <v>471000</v>
      </c>
      <c r="F770" s="65">
        <f>+D770+E770</f>
        <v>471000</v>
      </c>
      <c r="G770" s="49">
        <v>80400</v>
      </c>
      <c r="H770" s="50"/>
      <c r="I770" s="50"/>
      <c r="J770" s="50"/>
      <c r="K770" s="65">
        <f>+G770+H770+I770+J770</f>
        <v>80400</v>
      </c>
      <c r="L770" s="51"/>
      <c r="M770" s="51"/>
      <c r="N770" s="65"/>
      <c r="O770" s="70">
        <f>+F770+K770</f>
        <v>551400</v>
      </c>
    </row>
    <row r="771" spans="1:15" ht="12.75">
      <c r="A771" s="31">
        <v>3954</v>
      </c>
      <c r="B771" s="32" t="s">
        <v>422</v>
      </c>
      <c r="C771" s="31" t="s">
        <v>497</v>
      </c>
      <c r="D771" s="48">
        <f>VLOOKUP(A771,'Gastos Corrientes '!$A$4:D1312,4,0)</f>
        <v>0</v>
      </c>
      <c r="E771" s="48">
        <f>+VLOOKUP(A771,'Gastos Corrientes '!$A$4:E1312,5,0)</f>
        <v>471000</v>
      </c>
      <c r="F771" s="65">
        <f>+D771+E771</f>
        <v>471000</v>
      </c>
      <c r="G771" s="49">
        <v>44900</v>
      </c>
      <c r="H771" s="50"/>
      <c r="I771" s="50"/>
      <c r="J771" s="50"/>
      <c r="K771" s="65">
        <f>+G771+H771+I771+J771</f>
        <v>44900</v>
      </c>
      <c r="L771" s="51"/>
      <c r="M771" s="51"/>
      <c r="N771" s="65"/>
      <c r="O771" s="70">
        <f>+F771+K771</f>
        <v>515900</v>
      </c>
    </row>
    <row r="772" spans="1:15" ht="12.75">
      <c r="A772" s="31">
        <v>3956</v>
      </c>
      <c r="B772" s="32" t="s">
        <v>423</v>
      </c>
      <c r="C772" s="31" t="s">
        <v>497</v>
      </c>
      <c r="D772" s="48">
        <f>VLOOKUP(A772,'Gastos Corrientes '!$A$4:D1313,4,0)</f>
        <v>0</v>
      </c>
      <c r="E772" s="48">
        <f>+VLOOKUP(A772,'Gastos Corrientes '!$A$4:E1313,5,0)</f>
        <v>420000</v>
      </c>
      <c r="F772" s="65">
        <f>+D772+E772</f>
        <v>420000</v>
      </c>
      <c r="G772" s="49">
        <v>37400</v>
      </c>
      <c r="H772" s="50"/>
      <c r="I772" s="50"/>
      <c r="J772" s="50"/>
      <c r="K772" s="65">
        <f>+G772+H772+I772+J772</f>
        <v>37400</v>
      </c>
      <c r="L772" s="51"/>
      <c r="M772" s="51"/>
      <c r="N772" s="65"/>
      <c r="O772" s="70">
        <f>+F772+K772</f>
        <v>457400</v>
      </c>
    </row>
    <row r="773" spans="1:15" ht="12.75">
      <c r="A773" s="31">
        <v>3957</v>
      </c>
      <c r="B773" s="32" t="s">
        <v>424</v>
      </c>
      <c r="C773" s="31" t="s">
        <v>498</v>
      </c>
      <c r="D773" s="48"/>
      <c r="E773" s="48"/>
      <c r="F773" s="65"/>
      <c r="G773" s="49">
        <v>171000</v>
      </c>
      <c r="H773" s="50"/>
      <c r="I773" s="50"/>
      <c r="J773" s="50"/>
      <c r="K773" s="65">
        <f>+G773+H773+I773+J773</f>
        <v>171000</v>
      </c>
      <c r="L773" s="51"/>
      <c r="M773" s="51"/>
      <c r="N773" s="65"/>
      <c r="O773" s="70">
        <f>+F773+K773</f>
        <v>171000</v>
      </c>
    </row>
    <row r="774" spans="1:15" ht="12.75">
      <c r="A774" s="31">
        <v>3964</v>
      </c>
      <c r="B774" s="32" t="s">
        <v>425</v>
      </c>
      <c r="C774" s="31" t="s">
        <v>496</v>
      </c>
      <c r="D774" s="48"/>
      <c r="E774" s="48"/>
      <c r="F774" s="65"/>
      <c r="G774" s="49">
        <v>201000</v>
      </c>
      <c r="H774" s="50"/>
      <c r="I774" s="50"/>
      <c r="J774" s="50"/>
      <c r="K774" s="65">
        <f>+G774+H774+I774+J774</f>
        <v>201000</v>
      </c>
      <c r="L774" s="51"/>
      <c r="M774" s="51"/>
      <c r="N774" s="65"/>
      <c r="O774" s="70">
        <f>+F774+K774</f>
        <v>201000</v>
      </c>
    </row>
    <row r="775" spans="1:15" ht="12.75">
      <c r="A775" s="31">
        <v>3968</v>
      </c>
      <c r="B775" s="32" t="s">
        <v>673</v>
      </c>
      <c r="C775" s="31" t="s">
        <v>497</v>
      </c>
      <c r="D775" s="48">
        <f>VLOOKUP(A775,'Gastos Corrientes '!$A$4:D1316,4,0)</f>
        <v>420000</v>
      </c>
      <c r="E775" s="48">
        <f>+VLOOKUP(A775,'Gastos Corrientes '!$A$4:E1316,5,0)</f>
        <v>0</v>
      </c>
      <c r="F775" s="65">
        <f>+D775+E775</f>
        <v>420000</v>
      </c>
      <c r="G775" s="49">
        <v>168000</v>
      </c>
      <c r="H775" s="50"/>
      <c r="I775" s="50"/>
      <c r="J775" s="50"/>
      <c r="K775" s="65">
        <f>+G775+H775+I775+J775</f>
        <v>168000</v>
      </c>
      <c r="L775" s="51"/>
      <c r="M775" s="51"/>
      <c r="N775" s="65"/>
      <c r="O775" s="70">
        <f>+F775+K775</f>
        <v>588000</v>
      </c>
    </row>
    <row r="776" spans="1:15" ht="12.75">
      <c r="A776" s="31">
        <v>3969</v>
      </c>
      <c r="B776" s="32" t="s">
        <v>426</v>
      </c>
      <c r="C776" s="31" t="s">
        <v>497</v>
      </c>
      <c r="D776" s="48">
        <f>VLOOKUP(A776,'Gastos Corrientes '!$A$4:D1317,4,0)</f>
        <v>0</v>
      </c>
      <c r="E776" s="48">
        <f>+VLOOKUP(A776,'Gastos Corrientes '!$A$4:E1317,5,0)</f>
        <v>595200</v>
      </c>
      <c r="F776" s="65">
        <f>+D776+E776</f>
        <v>595200</v>
      </c>
      <c r="G776" s="49">
        <v>37400</v>
      </c>
      <c r="H776" s="50"/>
      <c r="I776" s="50"/>
      <c r="J776" s="50"/>
      <c r="K776" s="65">
        <f>+G776+H776+I776+J776</f>
        <v>37400</v>
      </c>
      <c r="L776" s="51"/>
      <c r="M776" s="51"/>
      <c r="N776" s="65"/>
      <c r="O776" s="70">
        <f>+F776+K776</f>
        <v>632600</v>
      </c>
    </row>
    <row r="777" spans="1:15" ht="12.75">
      <c r="A777" s="16">
        <v>3970</v>
      </c>
      <c r="B777" s="27" t="s">
        <v>690</v>
      </c>
      <c r="C777" s="17" t="s">
        <v>508</v>
      </c>
      <c r="D777" s="48"/>
      <c r="E777" s="49">
        <v>420000</v>
      </c>
      <c r="F777" s="65">
        <f>+D777+E777</f>
        <v>420000</v>
      </c>
      <c r="G777" s="48"/>
      <c r="H777" s="48"/>
      <c r="I777" s="48"/>
      <c r="J777" s="48"/>
      <c r="K777" s="65"/>
      <c r="L777" s="51"/>
      <c r="M777" s="51"/>
      <c r="N777" s="65"/>
      <c r="O777" s="70">
        <f>+F777+K777</f>
        <v>420000</v>
      </c>
    </row>
    <row r="778" spans="1:15" ht="12.75">
      <c r="A778" s="31">
        <v>3973</v>
      </c>
      <c r="B778" s="32" t="s">
        <v>427</v>
      </c>
      <c r="C778" s="31" t="s">
        <v>505</v>
      </c>
      <c r="D778" s="48">
        <f>VLOOKUP(A778,'Gastos Corrientes '!$A$4:D1318,4,0)</f>
        <v>0</v>
      </c>
      <c r="E778" s="48">
        <f>+VLOOKUP(A778,'Gastos Corrientes '!$A$4:E1318,5,0)</f>
        <v>420000</v>
      </c>
      <c r="F778" s="65">
        <f>+D778+E778</f>
        <v>420000</v>
      </c>
      <c r="G778" s="49">
        <v>190000</v>
      </c>
      <c r="H778" s="50"/>
      <c r="I778" s="50"/>
      <c r="J778" s="50"/>
      <c r="K778" s="65">
        <f>+G778+H778+I778+J778</f>
        <v>190000</v>
      </c>
      <c r="L778" s="51"/>
      <c r="M778" s="51"/>
      <c r="N778" s="65"/>
      <c r="O778" s="70">
        <f>+F778+K778</f>
        <v>610000</v>
      </c>
    </row>
    <row r="779" spans="1:15" ht="12.75">
      <c r="A779" s="16">
        <v>3976</v>
      </c>
      <c r="B779" s="27" t="s">
        <v>689</v>
      </c>
      <c r="C779" s="17" t="s">
        <v>507</v>
      </c>
      <c r="D779" s="48"/>
      <c r="E779" s="49">
        <v>420000</v>
      </c>
      <c r="F779" s="65">
        <f>+D779+E779</f>
        <v>420000</v>
      </c>
      <c r="G779" s="48"/>
      <c r="H779" s="48"/>
      <c r="I779" s="48"/>
      <c r="J779" s="48"/>
      <c r="K779" s="65"/>
      <c r="L779" s="51"/>
      <c r="M779" s="51"/>
      <c r="N779" s="65"/>
      <c r="O779" s="70">
        <f>+F779+K779</f>
        <v>420000</v>
      </c>
    </row>
    <row r="780" spans="1:15" ht="12.75">
      <c r="A780" s="31">
        <v>3978</v>
      </c>
      <c r="B780" s="32" t="s">
        <v>68</v>
      </c>
      <c r="C780" s="31" t="s">
        <v>498</v>
      </c>
      <c r="D780" s="48">
        <f>VLOOKUP(A780,'Gastos Corrientes '!$A$4:D1319,4,0)</f>
        <v>595200</v>
      </c>
      <c r="E780" s="48">
        <f>+VLOOKUP(A780,'Gastos Corrientes '!$A$4:E1319,5,0)</f>
        <v>0</v>
      </c>
      <c r="F780" s="65">
        <f>+D780+E780</f>
        <v>595200</v>
      </c>
      <c r="G780" s="49">
        <v>171000</v>
      </c>
      <c r="H780" s="50"/>
      <c r="I780" s="50"/>
      <c r="J780" s="50"/>
      <c r="K780" s="65">
        <f>+G780+H780+I780+J780</f>
        <v>171000</v>
      </c>
      <c r="L780" s="51"/>
      <c r="M780" s="51"/>
      <c r="N780" s="65"/>
      <c r="O780" s="70">
        <f>+F780+K780</f>
        <v>766200</v>
      </c>
    </row>
    <row r="781" spans="1:15" ht="12.75">
      <c r="A781" s="31">
        <v>3982</v>
      </c>
      <c r="B781" s="32" t="s">
        <v>428</v>
      </c>
      <c r="C781" s="31" t="s">
        <v>494</v>
      </c>
      <c r="D781" s="48">
        <f>VLOOKUP(A781,'Gastos Corrientes '!$A$4:D1320,4,0)</f>
        <v>0</v>
      </c>
      <c r="E781" s="48">
        <f>+VLOOKUP(A781,'Gastos Corrientes '!$A$4:E1320,5,0)</f>
        <v>471000</v>
      </c>
      <c r="F781" s="65">
        <f>+D781+E781</f>
        <v>471000</v>
      </c>
      <c r="G781" s="49">
        <v>128000</v>
      </c>
      <c r="H781" s="50"/>
      <c r="I781" s="50"/>
      <c r="J781" s="50"/>
      <c r="K781" s="65">
        <f>+G781+H781+I781+J781</f>
        <v>128000</v>
      </c>
      <c r="L781" s="51"/>
      <c r="M781" s="51"/>
      <c r="N781" s="65"/>
      <c r="O781" s="70">
        <f>+F781+K781</f>
        <v>599000</v>
      </c>
    </row>
    <row r="782" spans="1:15" ht="12.75">
      <c r="A782" s="31">
        <v>3983</v>
      </c>
      <c r="B782" s="32" t="s">
        <v>429</v>
      </c>
      <c r="C782" s="31" t="s">
        <v>492</v>
      </c>
      <c r="D782" s="48">
        <f>VLOOKUP(A782,'Gastos Corrientes '!$A$4:D1321,4,0)</f>
        <v>0</v>
      </c>
      <c r="E782" s="48">
        <f>+VLOOKUP(A782,'Gastos Corrientes '!$A$4:E1321,5,0)</f>
        <v>420000</v>
      </c>
      <c r="F782" s="65">
        <f>+D782+E782</f>
        <v>420000</v>
      </c>
      <c r="G782" s="49">
        <v>163000</v>
      </c>
      <c r="H782" s="50"/>
      <c r="I782" s="50"/>
      <c r="J782" s="50"/>
      <c r="K782" s="65">
        <f>+G782+H782+I782+J782</f>
        <v>163000</v>
      </c>
      <c r="L782" s="51"/>
      <c r="M782" s="51"/>
      <c r="N782" s="65"/>
      <c r="O782" s="70">
        <f>+F782+K782</f>
        <v>583000</v>
      </c>
    </row>
    <row r="783" spans="1:15" ht="12.75">
      <c r="A783" s="31">
        <v>3984</v>
      </c>
      <c r="B783" s="32" t="s">
        <v>880</v>
      </c>
      <c r="C783" s="31" t="s">
        <v>497</v>
      </c>
      <c r="D783" s="48">
        <f>VLOOKUP(A783,'Gastos Corrientes '!$A$4:D1322,4,0)</f>
        <v>0</v>
      </c>
      <c r="E783" s="48">
        <f>+VLOOKUP(A783,'Gastos Corrientes '!$A$4:E1322,5,0)</f>
        <v>420000</v>
      </c>
      <c r="F783" s="65">
        <f>+D783+E783</f>
        <v>420000</v>
      </c>
      <c r="G783" s="50"/>
      <c r="H783" s="49">
        <v>128000</v>
      </c>
      <c r="I783" s="50"/>
      <c r="J783" s="50"/>
      <c r="K783" s="65">
        <f>+G783+H783+I783+J783</f>
        <v>128000</v>
      </c>
      <c r="L783" s="51"/>
      <c r="M783" s="51"/>
      <c r="N783" s="65"/>
      <c r="O783" s="70">
        <f>+F783+K783</f>
        <v>548000</v>
      </c>
    </row>
    <row r="784" spans="1:15" ht="12.75">
      <c r="A784" s="31">
        <v>3986</v>
      </c>
      <c r="B784" s="32" t="s">
        <v>68</v>
      </c>
      <c r="C784" s="31" t="s">
        <v>498</v>
      </c>
      <c r="D784" s="48"/>
      <c r="E784" s="48"/>
      <c r="F784" s="65"/>
      <c r="G784" s="49">
        <v>80400</v>
      </c>
      <c r="H784" s="50"/>
      <c r="I784" s="50"/>
      <c r="J784" s="50"/>
      <c r="K784" s="65">
        <f>+G784+H784+I784+J784</f>
        <v>80400</v>
      </c>
      <c r="L784" s="51"/>
      <c r="M784" s="51"/>
      <c r="N784" s="65"/>
      <c r="O784" s="70">
        <f>+F784+K784</f>
        <v>80400</v>
      </c>
    </row>
    <row r="785" spans="1:15" ht="12.75">
      <c r="A785" s="31">
        <v>3990</v>
      </c>
      <c r="B785" s="32" t="s">
        <v>809</v>
      </c>
      <c r="C785" s="31" t="s">
        <v>492</v>
      </c>
      <c r="D785" s="48">
        <f>VLOOKUP(A785,'Gastos Corrientes '!$A$4:D1324,4,0)</f>
        <v>0</v>
      </c>
      <c r="E785" s="48">
        <f>+VLOOKUP(A785,'Gastos Corrientes '!$A$4:E1324,5,0)</f>
        <v>420000</v>
      </c>
      <c r="F785" s="65">
        <f>+D785+E785</f>
        <v>420000</v>
      </c>
      <c r="G785" s="49">
        <v>72400</v>
      </c>
      <c r="H785" s="50"/>
      <c r="I785" s="50"/>
      <c r="J785" s="50"/>
      <c r="K785" s="65">
        <f>+G785+H785+I785+J785</f>
        <v>72400</v>
      </c>
      <c r="L785" s="51"/>
      <c r="M785" s="51"/>
      <c r="N785" s="65"/>
      <c r="O785" s="70">
        <f>+F785+K785</f>
        <v>492400</v>
      </c>
    </row>
    <row r="786" spans="1:15" ht="12.75">
      <c r="A786" s="31">
        <v>3995</v>
      </c>
      <c r="B786" s="32" t="s">
        <v>676</v>
      </c>
      <c r="C786" s="31" t="s">
        <v>508</v>
      </c>
      <c r="D786" s="48">
        <f>VLOOKUP(A786,'Gastos Corrientes '!$A$4:D1325,4,0)</f>
        <v>420000</v>
      </c>
      <c r="E786" s="48">
        <f>+VLOOKUP(A786,'Gastos Corrientes '!$A$4:E1325,5,0)</f>
        <v>0</v>
      </c>
      <c r="F786" s="65">
        <f>+D786+E786</f>
        <v>420000</v>
      </c>
      <c r="G786" s="49">
        <v>182000</v>
      </c>
      <c r="H786" s="50"/>
      <c r="I786" s="50"/>
      <c r="J786" s="50"/>
      <c r="K786" s="65">
        <f>+G786+H786+I786+J786</f>
        <v>182000</v>
      </c>
      <c r="L786" s="51"/>
      <c r="M786" s="51"/>
      <c r="N786" s="65"/>
      <c r="O786" s="70">
        <f>+F786+K786</f>
        <v>602000</v>
      </c>
    </row>
    <row r="787" spans="1:15" ht="12.75">
      <c r="A787" s="31">
        <v>3997</v>
      </c>
      <c r="B787" s="32" t="s">
        <v>68</v>
      </c>
      <c r="C787" s="31" t="s">
        <v>492</v>
      </c>
      <c r="D787" s="48">
        <f>VLOOKUP(A787,'Gastos Corrientes '!$A$4:D1326,4,0)</f>
        <v>0</v>
      </c>
      <c r="E787" s="48">
        <f>+VLOOKUP(A787,'Gastos Corrientes '!$A$4:E1326,5,0)</f>
        <v>471000</v>
      </c>
      <c r="F787" s="65">
        <f>+D787+E787</f>
        <v>471000</v>
      </c>
      <c r="G787" s="49">
        <v>163000</v>
      </c>
      <c r="H787" s="50"/>
      <c r="I787" s="50"/>
      <c r="J787" s="50"/>
      <c r="K787" s="65">
        <f>+G787+H787+I787+J787</f>
        <v>163000</v>
      </c>
      <c r="L787" s="51"/>
      <c r="M787" s="51"/>
      <c r="N787" s="65"/>
      <c r="O787" s="70">
        <f>+F787+K787</f>
        <v>634000</v>
      </c>
    </row>
    <row r="788" spans="1:15" ht="12.75">
      <c r="A788" s="31">
        <v>3998</v>
      </c>
      <c r="B788" s="32" t="s">
        <v>823</v>
      </c>
      <c r="C788" s="31" t="s">
        <v>501</v>
      </c>
      <c r="D788" s="48"/>
      <c r="E788" s="48"/>
      <c r="F788" s="65"/>
      <c r="G788" s="49">
        <v>176000</v>
      </c>
      <c r="H788" s="50"/>
      <c r="I788" s="50"/>
      <c r="J788" s="50"/>
      <c r="K788" s="65">
        <f>+G788+H788+I788+J788</f>
        <v>176000</v>
      </c>
      <c r="L788" s="51"/>
      <c r="M788" s="51"/>
      <c r="N788" s="65"/>
      <c r="O788" s="70">
        <f>+F788+K788</f>
        <v>176000</v>
      </c>
    </row>
    <row r="789" spans="1:15" ht="12.75">
      <c r="A789" s="31">
        <v>3999</v>
      </c>
      <c r="B789" s="32" t="s">
        <v>432</v>
      </c>
      <c r="C789" s="31" t="s">
        <v>497</v>
      </c>
      <c r="D789" s="48">
        <f>VLOOKUP(A789,'Gastos Corrientes '!$A$4:D1328,4,0)</f>
        <v>471000</v>
      </c>
      <c r="E789" s="48">
        <f>+VLOOKUP(A789,'Gastos Corrientes '!$A$4:E1328,5,0)</f>
        <v>0</v>
      </c>
      <c r="F789" s="65">
        <f>+D789+E789</f>
        <v>471000</v>
      </c>
      <c r="G789" s="49">
        <v>37400</v>
      </c>
      <c r="H789" s="50"/>
      <c r="I789" s="50"/>
      <c r="J789" s="50"/>
      <c r="K789" s="65">
        <f>+G789+H789+I789+J789</f>
        <v>37400</v>
      </c>
      <c r="L789" s="51"/>
      <c r="M789" s="51"/>
      <c r="N789" s="65"/>
      <c r="O789" s="70">
        <f>+F789+K789</f>
        <v>508400</v>
      </c>
    </row>
    <row r="790" spans="1:15" ht="12.75">
      <c r="A790" s="31">
        <v>4000</v>
      </c>
      <c r="B790" s="32" t="s">
        <v>672</v>
      </c>
      <c r="C790" s="31" t="s">
        <v>495</v>
      </c>
      <c r="D790" s="48">
        <f>VLOOKUP(A790,'Gastos Corrientes '!$A$4:D1329,4,0)</f>
        <v>420000</v>
      </c>
      <c r="E790" s="48">
        <f>+VLOOKUP(A790,'Gastos Corrientes '!$A$4:E1329,5,0)</f>
        <v>0</v>
      </c>
      <c r="F790" s="65">
        <f>+D790+E790</f>
        <v>420000</v>
      </c>
      <c r="G790" s="49">
        <v>73400</v>
      </c>
      <c r="H790" s="50"/>
      <c r="I790" s="50"/>
      <c r="J790" s="50"/>
      <c r="K790" s="65">
        <f>+G790+H790+I790+J790</f>
        <v>73400</v>
      </c>
      <c r="L790" s="51"/>
      <c r="M790" s="51"/>
      <c r="N790" s="65"/>
      <c r="O790" s="70">
        <f>+F790+K790</f>
        <v>493400</v>
      </c>
    </row>
    <row r="791" spans="1:15" ht="12.75">
      <c r="A791" s="31">
        <v>4001</v>
      </c>
      <c r="B791" s="32" t="s">
        <v>433</v>
      </c>
      <c r="C791" s="31" t="s">
        <v>497</v>
      </c>
      <c r="D791" s="48">
        <f>VLOOKUP(A791,'Gastos Corrientes '!$A$4:D1330,4,0)</f>
        <v>0</v>
      </c>
      <c r="E791" s="48">
        <f>+VLOOKUP(A791,'Gastos Corrientes '!$A$4:E1330,5,0)</f>
        <v>420000</v>
      </c>
      <c r="F791" s="65">
        <f>+D791+E791</f>
        <v>420000</v>
      </c>
      <c r="G791" s="49">
        <v>37400</v>
      </c>
      <c r="H791" s="50"/>
      <c r="I791" s="50"/>
      <c r="J791" s="50"/>
      <c r="K791" s="65">
        <f>+G791+H791+I791+J791</f>
        <v>37400</v>
      </c>
      <c r="L791" s="51"/>
      <c r="M791" s="51"/>
      <c r="N791" s="65"/>
      <c r="O791" s="70">
        <f>+F791+K791</f>
        <v>457400</v>
      </c>
    </row>
    <row r="792" spans="1:15" ht="12.75">
      <c r="A792" s="31">
        <v>4002</v>
      </c>
      <c r="B792" s="32" t="s">
        <v>674</v>
      </c>
      <c r="C792" s="31" t="s">
        <v>497</v>
      </c>
      <c r="D792" s="48">
        <f>VLOOKUP(A792,'Gastos Corrientes '!$A$4:D1331,4,0)</f>
        <v>420000</v>
      </c>
      <c r="E792" s="48">
        <f>+VLOOKUP(A792,'Gastos Corrientes '!$A$4:E1331,5,0)</f>
        <v>0</v>
      </c>
      <c r="F792" s="65">
        <f>+D792+E792</f>
        <v>420000</v>
      </c>
      <c r="G792" s="49">
        <v>37400</v>
      </c>
      <c r="H792" s="50"/>
      <c r="I792" s="50"/>
      <c r="J792" s="50"/>
      <c r="K792" s="65">
        <f>+G792+H792+I792+J792</f>
        <v>37400</v>
      </c>
      <c r="L792" s="51"/>
      <c r="M792" s="51"/>
      <c r="N792" s="65"/>
      <c r="O792" s="70">
        <f>+F792+K792</f>
        <v>457400</v>
      </c>
    </row>
    <row r="793" spans="1:15" ht="12.75">
      <c r="A793" s="31">
        <v>4010</v>
      </c>
      <c r="B793" s="32" t="s">
        <v>434</v>
      </c>
      <c r="C793" s="31" t="s">
        <v>497</v>
      </c>
      <c r="D793" s="48"/>
      <c r="E793" s="48"/>
      <c r="F793" s="65"/>
      <c r="G793" s="49">
        <v>128000</v>
      </c>
      <c r="H793" s="50"/>
      <c r="I793" s="50"/>
      <c r="J793" s="50"/>
      <c r="K793" s="65">
        <f>+G793+H793+I793+J793</f>
        <v>128000</v>
      </c>
      <c r="L793" s="51"/>
      <c r="M793" s="51"/>
      <c r="N793" s="65"/>
      <c r="O793" s="70">
        <f>+F793+K793</f>
        <v>128000</v>
      </c>
    </row>
    <row r="794" spans="1:15" ht="12.75">
      <c r="A794" s="31">
        <v>4011</v>
      </c>
      <c r="B794" s="32" t="s">
        <v>435</v>
      </c>
      <c r="C794" s="31" t="s">
        <v>498</v>
      </c>
      <c r="D794" s="48"/>
      <c r="E794" s="48"/>
      <c r="F794" s="65"/>
      <c r="G794" s="49">
        <v>171000</v>
      </c>
      <c r="H794" s="50"/>
      <c r="I794" s="50"/>
      <c r="J794" s="50"/>
      <c r="K794" s="65">
        <f>+G794+H794+I794+J794</f>
        <v>171000</v>
      </c>
      <c r="L794" s="51"/>
      <c r="M794" s="51"/>
      <c r="N794" s="65"/>
      <c r="O794" s="70">
        <f>+F794+K794</f>
        <v>171000</v>
      </c>
    </row>
    <row r="795" spans="1:15" ht="12.75">
      <c r="A795" s="31">
        <v>4015</v>
      </c>
      <c r="B795" s="32" t="s">
        <v>436</v>
      </c>
      <c r="C795" s="31" t="s">
        <v>498</v>
      </c>
      <c r="D795" s="48">
        <f>VLOOKUP(A795,'Gastos Corrientes '!$A$4:D1334,4,0)</f>
        <v>471000</v>
      </c>
      <c r="E795" s="48">
        <f>+VLOOKUP(A795,'Gastos Corrientes '!$A$4:E1334,5,0)</f>
        <v>0</v>
      </c>
      <c r="F795" s="65">
        <f>+D795+E795</f>
        <v>471000</v>
      </c>
      <c r="G795" s="49">
        <v>80400</v>
      </c>
      <c r="H795" s="50"/>
      <c r="I795" s="50"/>
      <c r="J795" s="50"/>
      <c r="K795" s="65">
        <f>+G795+H795+I795+J795</f>
        <v>80400</v>
      </c>
      <c r="L795" s="51"/>
      <c r="M795" s="51"/>
      <c r="N795" s="65"/>
      <c r="O795" s="70">
        <f>+F795+K795</f>
        <v>551400</v>
      </c>
    </row>
    <row r="796" spans="1:15" ht="12.75">
      <c r="A796" s="31">
        <v>4017</v>
      </c>
      <c r="B796" s="32" t="s">
        <v>437</v>
      </c>
      <c r="C796" s="31" t="s">
        <v>497</v>
      </c>
      <c r="D796" s="48">
        <f>VLOOKUP(A796,'Gastos Corrientes '!$A$4:D1335,4,0)</f>
        <v>0</v>
      </c>
      <c r="E796" s="48">
        <f>+VLOOKUP(A796,'Gastos Corrientes '!$A$4:E1335,5,0)</f>
        <v>420000</v>
      </c>
      <c r="F796" s="65">
        <f>+D796+E796</f>
        <v>420000</v>
      </c>
      <c r="G796" s="49">
        <v>77400</v>
      </c>
      <c r="H796" s="50"/>
      <c r="I796" s="50"/>
      <c r="J796" s="50"/>
      <c r="K796" s="65">
        <f>+G796+H796+I796+J796</f>
        <v>77400</v>
      </c>
      <c r="L796" s="51"/>
      <c r="M796" s="51"/>
      <c r="N796" s="65"/>
      <c r="O796" s="70">
        <f>+F796+K796</f>
        <v>497400</v>
      </c>
    </row>
    <row r="797" spans="1:15" ht="12.75">
      <c r="A797" s="31">
        <v>4020</v>
      </c>
      <c r="B797" s="32" t="s">
        <v>698</v>
      </c>
      <c r="C797" s="31" t="s">
        <v>497</v>
      </c>
      <c r="D797" s="48"/>
      <c r="E797" s="48"/>
      <c r="F797" s="65"/>
      <c r="G797" s="49">
        <v>128000</v>
      </c>
      <c r="H797" s="50"/>
      <c r="I797" s="50"/>
      <c r="J797" s="50"/>
      <c r="K797" s="65">
        <f>+G797+H797+I797+J797</f>
        <v>128000</v>
      </c>
      <c r="L797" s="51"/>
      <c r="M797" s="51"/>
      <c r="N797" s="65"/>
      <c r="O797" s="70">
        <f>+F797+K797</f>
        <v>128000</v>
      </c>
    </row>
    <row r="798" spans="1:15" ht="12.75">
      <c r="A798" s="31">
        <v>4021</v>
      </c>
      <c r="B798" s="32" t="s">
        <v>438</v>
      </c>
      <c r="C798" s="31" t="s">
        <v>497</v>
      </c>
      <c r="D798" s="48">
        <f>VLOOKUP(A798,'Gastos Corrientes '!$A$4:D1337,4,0)</f>
        <v>0</v>
      </c>
      <c r="E798" s="48">
        <f>+VLOOKUP(A798,'Gastos Corrientes '!$A$4:E1337,5,0)</f>
        <v>420000</v>
      </c>
      <c r="F798" s="65">
        <f>+D798+E798</f>
        <v>420000</v>
      </c>
      <c r="G798" s="49">
        <v>37400</v>
      </c>
      <c r="H798" s="50"/>
      <c r="I798" s="50"/>
      <c r="J798" s="50"/>
      <c r="K798" s="65">
        <f>+G798+H798+I798+J798</f>
        <v>37400</v>
      </c>
      <c r="L798" s="51"/>
      <c r="M798" s="51"/>
      <c r="N798" s="65"/>
      <c r="O798" s="70">
        <f>+F798+K798</f>
        <v>457400</v>
      </c>
    </row>
    <row r="799" spans="1:15" ht="12.75">
      <c r="A799" s="31">
        <v>4022</v>
      </c>
      <c r="B799" s="32" t="s">
        <v>439</v>
      </c>
      <c r="C799" s="31" t="s">
        <v>497</v>
      </c>
      <c r="D799" s="48">
        <f>VLOOKUP(A799,'Gastos Corrientes '!$A$4:D1338,4,0)</f>
        <v>471000</v>
      </c>
      <c r="E799" s="48">
        <f>+VLOOKUP(A799,'Gastos Corrientes '!$A$4:E1338,5,0)</f>
        <v>0</v>
      </c>
      <c r="F799" s="65">
        <f>+D799+E799</f>
        <v>471000</v>
      </c>
      <c r="G799" s="49">
        <v>168000</v>
      </c>
      <c r="H799" s="50"/>
      <c r="I799" s="50"/>
      <c r="J799" s="50"/>
      <c r="K799" s="65">
        <f>+G799+H799+I799+J799</f>
        <v>168000</v>
      </c>
      <c r="L799" s="51"/>
      <c r="M799" s="51"/>
      <c r="N799" s="65"/>
      <c r="O799" s="70">
        <f>+F799+K799</f>
        <v>639000</v>
      </c>
    </row>
    <row r="800" spans="1:15" ht="12.75">
      <c r="A800" s="31">
        <v>4023</v>
      </c>
      <c r="B800" s="32" t="s">
        <v>440</v>
      </c>
      <c r="C800" s="31" t="s">
        <v>496</v>
      </c>
      <c r="D800" s="48">
        <f>VLOOKUP(A800,'Gastos Corrientes '!$A$4:D1339,4,0)</f>
        <v>0</v>
      </c>
      <c r="E800" s="48">
        <f>+VLOOKUP(A800,'Gastos Corrientes '!$A$4:E1339,5,0)</f>
        <v>420000</v>
      </c>
      <c r="F800" s="65">
        <f>+D800+E800</f>
        <v>420000</v>
      </c>
      <c r="G800" s="49">
        <v>110400</v>
      </c>
      <c r="H800" s="50"/>
      <c r="I800" s="50"/>
      <c r="J800" s="50"/>
      <c r="K800" s="65">
        <f>+G800+H800+I800+J800</f>
        <v>110400</v>
      </c>
      <c r="L800" s="51"/>
      <c r="M800" s="51"/>
      <c r="N800" s="65"/>
      <c r="O800" s="70">
        <f>+F800+K800</f>
        <v>530400</v>
      </c>
    </row>
    <row r="801" spans="1:15" ht="12.75">
      <c r="A801" s="31">
        <v>4025</v>
      </c>
      <c r="B801" s="32" t="s">
        <v>435</v>
      </c>
      <c r="C801" s="31" t="s">
        <v>510</v>
      </c>
      <c r="D801" s="48"/>
      <c r="E801" s="48"/>
      <c r="F801" s="65"/>
      <c r="G801" s="49">
        <v>178000</v>
      </c>
      <c r="H801" s="50"/>
      <c r="I801" s="50"/>
      <c r="J801" s="50"/>
      <c r="K801" s="65">
        <f>+G801+H801+I801+J801</f>
        <v>178000</v>
      </c>
      <c r="L801" s="51"/>
      <c r="M801" s="51"/>
      <c r="N801" s="65"/>
      <c r="O801" s="70">
        <f>+F801+K801</f>
        <v>178000</v>
      </c>
    </row>
    <row r="802" spans="1:15" ht="12.75">
      <c r="A802" s="31">
        <v>4027</v>
      </c>
      <c r="B802" s="32" t="s">
        <v>441</v>
      </c>
      <c r="C802" s="31" t="s">
        <v>501</v>
      </c>
      <c r="D802" s="48"/>
      <c r="E802" s="48"/>
      <c r="F802" s="65"/>
      <c r="G802" s="49">
        <v>176000</v>
      </c>
      <c r="H802" s="50"/>
      <c r="I802" s="50"/>
      <c r="J802" s="50"/>
      <c r="K802" s="65">
        <f>+G802+H802+I802+J802</f>
        <v>176000</v>
      </c>
      <c r="L802" s="51"/>
      <c r="M802" s="51"/>
      <c r="N802" s="65"/>
      <c r="O802" s="70">
        <f>+F802+K802</f>
        <v>176000</v>
      </c>
    </row>
    <row r="803" spans="1:15" ht="12.75">
      <c r="A803" s="31">
        <v>4028</v>
      </c>
      <c r="B803" s="32" t="s">
        <v>442</v>
      </c>
      <c r="C803" s="31" t="s">
        <v>492</v>
      </c>
      <c r="D803" s="48"/>
      <c r="E803" s="48"/>
      <c r="F803" s="65"/>
      <c r="G803" s="49">
        <v>163000</v>
      </c>
      <c r="H803" s="50"/>
      <c r="I803" s="50"/>
      <c r="J803" s="50"/>
      <c r="K803" s="65">
        <f>+G803+H803+I803+J803</f>
        <v>163000</v>
      </c>
      <c r="L803" s="51"/>
      <c r="M803" s="51"/>
      <c r="N803" s="65"/>
      <c r="O803" s="70">
        <f>+F803+K803</f>
        <v>163000</v>
      </c>
    </row>
    <row r="804" spans="1:15" ht="12.75">
      <c r="A804" s="31">
        <v>4029</v>
      </c>
      <c r="B804" s="32" t="s">
        <v>671</v>
      </c>
      <c r="C804" s="31" t="s">
        <v>498</v>
      </c>
      <c r="D804" s="48">
        <f>VLOOKUP(A804,'Gastos Corrientes '!$A$4:D1343,4,0)</f>
        <v>420000</v>
      </c>
      <c r="E804" s="48">
        <f>+VLOOKUP(A804,'Gastos Corrientes '!$A$4:E1343,5,0)</f>
        <v>0</v>
      </c>
      <c r="F804" s="65">
        <f>+D804+E804</f>
        <v>420000</v>
      </c>
      <c r="G804" s="49">
        <v>80400</v>
      </c>
      <c r="H804" s="50"/>
      <c r="I804" s="50"/>
      <c r="J804" s="50"/>
      <c r="K804" s="65">
        <f>+G804+H804+I804+J804</f>
        <v>80400</v>
      </c>
      <c r="L804" s="51"/>
      <c r="M804" s="51"/>
      <c r="N804" s="65"/>
      <c r="O804" s="70">
        <f>+F804+K804</f>
        <v>500400</v>
      </c>
    </row>
    <row r="805" spans="1:15" ht="12.75">
      <c r="A805" s="31">
        <v>4037</v>
      </c>
      <c r="B805" s="32" t="s">
        <v>443</v>
      </c>
      <c r="C805" s="31" t="s">
        <v>492</v>
      </c>
      <c r="D805" s="48">
        <f>VLOOKUP(A805,'Gastos Corrientes '!$A$4:D1344,4,0)</f>
        <v>0</v>
      </c>
      <c r="E805" s="48">
        <f>+VLOOKUP(A805,'Gastos Corrientes '!$A$4:E1344,5,0)</f>
        <v>471000</v>
      </c>
      <c r="F805" s="65">
        <f>+D805+E805</f>
        <v>471000</v>
      </c>
      <c r="G805" s="49">
        <v>163000</v>
      </c>
      <c r="H805" s="50"/>
      <c r="I805" s="50"/>
      <c r="J805" s="50"/>
      <c r="K805" s="65">
        <f>+G805+H805+I805+J805</f>
        <v>163000</v>
      </c>
      <c r="L805" s="51"/>
      <c r="M805" s="51"/>
      <c r="N805" s="65"/>
      <c r="O805" s="70">
        <f>+F805+K805</f>
        <v>634000</v>
      </c>
    </row>
    <row r="806" spans="1:15" ht="12.75">
      <c r="A806" s="31">
        <v>4038</v>
      </c>
      <c r="B806" s="32" t="s">
        <v>444</v>
      </c>
      <c r="C806" s="31" t="s">
        <v>498</v>
      </c>
      <c r="D806" s="48">
        <f>VLOOKUP(A806,'Gastos Corrientes '!$A$4:D1345,4,0)</f>
        <v>420000</v>
      </c>
      <c r="E806" s="48">
        <f>+VLOOKUP(A806,'Gastos Corrientes '!$A$4:E1345,5,0)</f>
        <v>0</v>
      </c>
      <c r="F806" s="65">
        <f>+D806+E806</f>
        <v>420000</v>
      </c>
      <c r="G806" s="49">
        <v>80400</v>
      </c>
      <c r="H806" s="50"/>
      <c r="I806" s="50"/>
      <c r="J806" s="50"/>
      <c r="K806" s="65">
        <f>+G806+H806+I806+J806</f>
        <v>80400</v>
      </c>
      <c r="L806" s="51"/>
      <c r="M806" s="51"/>
      <c r="N806" s="65"/>
      <c r="O806" s="70">
        <f>+F806+K806</f>
        <v>500400</v>
      </c>
    </row>
    <row r="807" spans="1:15" ht="12.75">
      <c r="A807" s="31">
        <v>4040</v>
      </c>
      <c r="B807" s="32" t="s">
        <v>445</v>
      </c>
      <c r="C807" s="31" t="s">
        <v>497</v>
      </c>
      <c r="D807" s="48">
        <f>VLOOKUP(A807,'Gastos Corrientes '!$A$4:D1346,4,0)</f>
        <v>471000</v>
      </c>
      <c r="E807" s="48">
        <f>+VLOOKUP(A807,'Gastos Corrientes '!$A$4:E1346,5,0)</f>
        <v>0</v>
      </c>
      <c r="F807" s="65">
        <f>+D807+E807</f>
        <v>471000</v>
      </c>
      <c r="G807" s="49">
        <v>37400</v>
      </c>
      <c r="H807" s="50"/>
      <c r="I807" s="50"/>
      <c r="J807" s="50"/>
      <c r="K807" s="65">
        <f>+G807+H807+I807+J807</f>
        <v>37400</v>
      </c>
      <c r="L807" s="51"/>
      <c r="M807" s="51"/>
      <c r="N807" s="65"/>
      <c r="O807" s="70">
        <f>+F807+K807</f>
        <v>508400</v>
      </c>
    </row>
    <row r="808" spans="1:15" ht="12.75">
      <c r="A808" s="31">
        <v>4042</v>
      </c>
      <c r="B808" s="32" t="s">
        <v>446</v>
      </c>
      <c r="C808" s="31" t="s">
        <v>492</v>
      </c>
      <c r="D808" s="48"/>
      <c r="E808" s="48"/>
      <c r="F808" s="65"/>
      <c r="G808" s="49">
        <v>72400</v>
      </c>
      <c r="H808" s="50"/>
      <c r="I808" s="50"/>
      <c r="J808" s="50"/>
      <c r="K808" s="65">
        <f>+G808+H808+I808+J808</f>
        <v>72400</v>
      </c>
      <c r="L808" s="51"/>
      <c r="M808" s="51"/>
      <c r="N808" s="65"/>
      <c r="O808" s="70">
        <f>+F808+K808</f>
        <v>72400</v>
      </c>
    </row>
    <row r="809" spans="1:15" ht="12.75">
      <c r="A809" s="31">
        <v>4047</v>
      </c>
      <c r="B809" s="32" t="s">
        <v>696</v>
      </c>
      <c r="C809" s="31" t="s">
        <v>506</v>
      </c>
      <c r="D809" s="48"/>
      <c r="E809" s="48"/>
      <c r="F809" s="65"/>
      <c r="G809" s="49">
        <v>205000</v>
      </c>
      <c r="H809" s="50"/>
      <c r="I809" s="50"/>
      <c r="J809" s="50"/>
      <c r="K809" s="65">
        <f>+G809+H809+I809+J809</f>
        <v>205000</v>
      </c>
      <c r="L809" s="51"/>
      <c r="M809" s="51"/>
      <c r="N809" s="65"/>
      <c r="O809" s="70">
        <f>+F809+K809</f>
        <v>205000</v>
      </c>
    </row>
    <row r="810" spans="1:15" ht="12.75">
      <c r="A810" s="31">
        <v>4047</v>
      </c>
      <c r="B810" s="32" t="s">
        <v>696</v>
      </c>
      <c r="C810" s="31" t="s">
        <v>506</v>
      </c>
      <c r="D810" s="48"/>
      <c r="E810" s="48"/>
      <c r="F810" s="65"/>
      <c r="G810" s="49">
        <v>205000</v>
      </c>
      <c r="H810" s="50"/>
      <c r="I810" s="50"/>
      <c r="J810" s="50"/>
      <c r="K810" s="65">
        <f>+G810+H810+I810+J810</f>
        <v>205000</v>
      </c>
      <c r="L810" s="51"/>
      <c r="M810" s="51"/>
      <c r="N810" s="65"/>
      <c r="O810" s="70">
        <f>+F810+K810</f>
        <v>205000</v>
      </c>
    </row>
    <row r="811" spans="1:15" ht="12.75">
      <c r="A811" s="31">
        <v>4049</v>
      </c>
      <c r="B811" s="32" t="s">
        <v>819</v>
      </c>
      <c r="C811" s="31" t="s">
        <v>500</v>
      </c>
      <c r="D811" s="48"/>
      <c r="E811" s="48"/>
      <c r="F811" s="65"/>
      <c r="G811" s="49">
        <v>176000</v>
      </c>
      <c r="H811" s="50"/>
      <c r="I811" s="50"/>
      <c r="J811" s="50"/>
      <c r="K811" s="65">
        <f>+G811+H811+I811+J811</f>
        <v>176000</v>
      </c>
      <c r="L811" s="51"/>
      <c r="M811" s="51"/>
      <c r="N811" s="65"/>
      <c r="O811" s="70">
        <f>+F811+K811</f>
        <v>176000</v>
      </c>
    </row>
    <row r="812" spans="1:15" ht="12.75">
      <c r="A812" s="31">
        <v>4057</v>
      </c>
      <c r="B812" s="32" t="s">
        <v>721</v>
      </c>
      <c r="C812" s="31" t="s">
        <v>510</v>
      </c>
      <c r="D812" s="48"/>
      <c r="E812" s="48"/>
      <c r="F812" s="65"/>
      <c r="G812" s="49">
        <v>87400</v>
      </c>
      <c r="H812" s="50"/>
      <c r="I812" s="50"/>
      <c r="J812" s="50"/>
      <c r="K812" s="65">
        <f>+G812+H812+I812+J812</f>
        <v>87400</v>
      </c>
      <c r="L812" s="51"/>
      <c r="M812" s="51"/>
      <c r="N812" s="65"/>
      <c r="O812" s="70">
        <f>+F812+K812</f>
        <v>87400</v>
      </c>
    </row>
    <row r="813" spans="1:15" ht="12.75">
      <c r="A813" s="31">
        <v>4058</v>
      </c>
      <c r="B813" s="32" t="s">
        <v>447</v>
      </c>
      <c r="C813" s="31" t="s">
        <v>501</v>
      </c>
      <c r="D813" s="48">
        <f>VLOOKUP(A813,'Gastos Corrientes '!$A$4:D1352,4,0)</f>
        <v>420000</v>
      </c>
      <c r="E813" s="48">
        <f>+VLOOKUP(A813,'Gastos Corrientes '!$A$4:E1352,5,0)</f>
        <v>0</v>
      </c>
      <c r="F813" s="65">
        <f>+D813+E813</f>
        <v>420000</v>
      </c>
      <c r="G813" s="49">
        <v>85400</v>
      </c>
      <c r="H813" s="50"/>
      <c r="I813" s="50"/>
      <c r="J813" s="50"/>
      <c r="K813" s="65">
        <f>+G813+H813+I813+J813</f>
        <v>85400</v>
      </c>
      <c r="L813" s="51"/>
      <c r="M813" s="51"/>
      <c r="N813" s="65"/>
      <c r="O813" s="70">
        <f>+F813+K813</f>
        <v>505400</v>
      </c>
    </row>
    <row r="814" spans="1:15" ht="12.75">
      <c r="A814" s="31">
        <v>4062</v>
      </c>
      <c r="B814" s="32" t="s">
        <v>448</v>
      </c>
      <c r="C814" s="31" t="s">
        <v>505</v>
      </c>
      <c r="D814" s="48"/>
      <c r="E814" s="48"/>
      <c r="F814" s="65"/>
      <c r="G814" s="49">
        <v>190000</v>
      </c>
      <c r="H814" s="50"/>
      <c r="I814" s="50"/>
      <c r="J814" s="50"/>
      <c r="K814" s="65">
        <f>+G814+H814+I814+J814</f>
        <v>190000</v>
      </c>
      <c r="L814" s="51"/>
      <c r="M814" s="51"/>
      <c r="N814" s="65"/>
      <c r="O814" s="70">
        <f>+F814+K814</f>
        <v>190000</v>
      </c>
    </row>
    <row r="815" spans="1:15" ht="12.75">
      <c r="A815" s="31">
        <v>4063</v>
      </c>
      <c r="B815" s="32" t="s">
        <v>449</v>
      </c>
      <c r="C815" s="31" t="s">
        <v>501</v>
      </c>
      <c r="D815" s="48"/>
      <c r="E815" s="48"/>
      <c r="F815" s="65"/>
      <c r="G815" s="49">
        <v>176000</v>
      </c>
      <c r="H815" s="50"/>
      <c r="I815" s="50"/>
      <c r="J815" s="50"/>
      <c r="K815" s="65">
        <f>+G815+H815+I815+J815</f>
        <v>176000</v>
      </c>
      <c r="L815" s="51"/>
      <c r="M815" s="51"/>
      <c r="N815" s="65"/>
      <c r="O815" s="70">
        <f>+F815+K815</f>
        <v>176000</v>
      </c>
    </row>
    <row r="816" spans="1:15" ht="12.75">
      <c r="A816" s="31">
        <v>4065</v>
      </c>
      <c r="B816" s="32" t="s">
        <v>450</v>
      </c>
      <c r="C816" s="31" t="s">
        <v>497</v>
      </c>
      <c r="D816" s="48">
        <f>VLOOKUP(A816,'Gastos Corrientes '!$A$4:D1355,4,0)</f>
        <v>0</v>
      </c>
      <c r="E816" s="48">
        <f>+VLOOKUP(A816,'Gastos Corrientes '!$A$4:E1355,5,0)</f>
        <v>420000</v>
      </c>
      <c r="F816" s="65">
        <f>+D816+E816</f>
        <v>420000</v>
      </c>
      <c r="G816" s="49">
        <v>128000</v>
      </c>
      <c r="H816" s="50"/>
      <c r="I816" s="50"/>
      <c r="J816" s="50"/>
      <c r="K816" s="65">
        <f>+G816+H816+I816+J816</f>
        <v>128000</v>
      </c>
      <c r="L816" s="51"/>
      <c r="M816" s="51"/>
      <c r="N816" s="65"/>
      <c r="O816" s="70">
        <f>+F816+K816</f>
        <v>548000</v>
      </c>
    </row>
    <row r="817" spans="1:15" ht="12.75">
      <c r="A817" s="31">
        <v>4068</v>
      </c>
      <c r="B817" s="32" t="s">
        <v>451</v>
      </c>
      <c r="C817" s="31" t="s">
        <v>498</v>
      </c>
      <c r="D817" s="48">
        <f>VLOOKUP(A817,'Gastos Corrientes '!$A$4:D1356,4,0)</f>
        <v>0</v>
      </c>
      <c r="E817" s="48">
        <f>+VLOOKUP(A817,'Gastos Corrientes '!$A$4:E1356,5,0)</f>
        <v>471000</v>
      </c>
      <c r="F817" s="65">
        <f>+D817+E817</f>
        <v>471000</v>
      </c>
      <c r="G817" s="49">
        <v>80400</v>
      </c>
      <c r="H817" s="50"/>
      <c r="I817" s="50"/>
      <c r="J817" s="50"/>
      <c r="K817" s="65">
        <f>+G817+H817+I817+J817</f>
        <v>80400</v>
      </c>
      <c r="L817" s="51"/>
      <c r="M817" s="51"/>
      <c r="N817" s="65"/>
      <c r="O817" s="70">
        <f>+F817+K817</f>
        <v>551400</v>
      </c>
    </row>
    <row r="818" spans="1:15" ht="12.75">
      <c r="A818" s="31">
        <v>4070</v>
      </c>
      <c r="B818" s="32" t="s">
        <v>76</v>
      </c>
      <c r="C818" s="31" t="s">
        <v>498</v>
      </c>
      <c r="D818" s="48"/>
      <c r="E818" s="48"/>
      <c r="F818" s="65"/>
      <c r="G818" s="49">
        <v>80400</v>
      </c>
      <c r="H818" s="50"/>
      <c r="I818" s="50"/>
      <c r="J818" s="50"/>
      <c r="K818" s="65">
        <f>+G818+H818+I818+J818</f>
        <v>80400</v>
      </c>
      <c r="L818" s="51"/>
      <c r="M818" s="51"/>
      <c r="N818" s="65"/>
      <c r="O818" s="70">
        <f>+F818+K818</f>
        <v>80400</v>
      </c>
    </row>
    <row r="819" spans="1:15" ht="12.75">
      <c r="A819" s="31">
        <v>4073</v>
      </c>
      <c r="B819" s="32" t="s">
        <v>815</v>
      </c>
      <c r="C819" s="31" t="s">
        <v>497</v>
      </c>
      <c r="D819" s="48">
        <f>VLOOKUP(A819,'Gastos Corrientes '!$A$4:D1358,4,0)</f>
        <v>0</v>
      </c>
      <c r="E819" s="48">
        <f>+VLOOKUP(A819,'Gastos Corrientes '!$A$4:E1358,5,0)</f>
        <v>420000</v>
      </c>
      <c r="F819" s="65">
        <f>+D819+E819</f>
        <v>420000</v>
      </c>
      <c r="G819" s="49">
        <v>128000</v>
      </c>
      <c r="H819" s="50"/>
      <c r="I819" s="50"/>
      <c r="J819" s="50"/>
      <c r="K819" s="65">
        <f>+G819+H819+I819+J819</f>
        <v>128000</v>
      </c>
      <c r="L819" s="51"/>
      <c r="M819" s="51"/>
      <c r="N819" s="65"/>
      <c r="O819" s="70">
        <f>+F819+K819</f>
        <v>548000</v>
      </c>
    </row>
    <row r="820" spans="1:15" ht="12.75">
      <c r="A820" s="31">
        <v>4078</v>
      </c>
      <c r="B820" s="32" t="s">
        <v>453</v>
      </c>
      <c r="C820" s="31" t="s">
        <v>495</v>
      </c>
      <c r="D820" s="48">
        <f>VLOOKUP(A820,'Gastos Corrientes '!$A$4:D1359,4,0)</f>
        <v>420000</v>
      </c>
      <c r="E820" s="48">
        <f>+VLOOKUP(A820,'Gastos Corrientes '!$A$4:E1359,5,0)</f>
        <v>0</v>
      </c>
      <c r="F820" s="65">
        <f>+D820+E820</f>
        <v>420000</v>
      </c>
      <c r="G820" s="49">
        <v>164000</v>
      </c>
      <c r="H820" s="50"/>
      <c r="I820" s="50"/>
      <c r="J820" s="50"/>
      <c r="K820" s="65">
        <f>+G820+H820+I820+J820</f>
        <v>164000</v>
      </c>
      <c r="L820" s="51"/>
      <c r="M820" s="51"/>
      <c r="N820" s="65"/>
      <c r="O820" s="70">
        <f>+F820+K820</f>
        <v>584000</v>
      </c>
    </row>
    <row r="821" spans="1:15" ht="12.75">
      <c r="A821" s="31">
        <v>4079</v>
      </c>
      <c r="B821" s="32" t="s">
        <v>454</v>
      </c>
      <c r="C821" s="31" t="s">
        <v>508</v>
      </c>
      <c r="D821" s="48">
        <f>VLOOKUP(A821,'Gastos Corrientes '!$A$4:D1360,4,0)</f>
        <v>471000</v>
      </c>
      <c r="E821" s="48">
        <f>+VLOOKUP(A821,'Gastos Corrientes '!$A$4:E1360,5,0)</f>
        <v>0</v>
      </c>
      <c r="F821" s="65">
        <f>+D821+E821</f>
        <v>471000</v>
      </c>
      <c r="G821" s="49">
        <v>91400</v>
      </c>
      <c r="H821" s="50"/>
      <c r="I821" s="50"/>
      <c r="J821" s="50"/>
      <c r="K821" s="65">
        <f>+G821+H821+I821+J821</f>
        <v>91400</v>
      </c>
      <c r="L821" s="51"/>
      <c r="M821" s="51"/>
      <c r="N821" s="65"/>
      <c r="O821" s="70">
        <f>+F821+K821</f>
        <v>562400</v>
      </c>
    </row>
    <row r="822" spans="1:15" ht="12.75">
      <c r="A822" s="31">
        <v>4080</v>
      </c>
      <c r="B822" s="32" t="s">
        <v>643</v>
      </c>
      <c r="C822" s="31" t="s">
        <v>499</v>
      </c>
      <c r="D822" s="48">
        <f>VLOOKUP(A822,'Gastos Corrientes '!$A$4:D1361,4,0)</f>
        <v>471000</v>
      </c>
      <c r="E822" s="48">
        <f>+VLOOKUP(A822,'Gastos Corrientes '!$A$4:E1361,5,0)</f>
        <v>0</v>
      </c>
      <c r="F822" s="65">
        <f>+D822+E822</f>
        <v>471000</v>
      </c>
      <c r="G822" s="49">
        <v>173000</v>
      </c>
      <c r="H822" s="50"/>
      <c r="I822" s="50"/>
      <c r="J822" s="50"/>
      <c r="K822" s="65">
        <f>+G822+H822+I822+J822</f>
        <v>173000</v>
      </c>
      <c r="L822" s="51"/>
      <c r="M822" s="51"/>
      <c r="N822" s="65"/>
      <c r="O822" s="70">
        <f>+F822+K822</f>
        <v>644000</v>
      </c>
    </row>
    <row r="823" spans="1:15" ht="12.75">
      <c r="A823" s="31">
        <v>4083</v>
      </c>
      <c r="B823" s="32" t="s">
        <v>455</v>
      </c>
      <c r="C823" s="31" t="s">
        <v>505</v>
      </c>
      <c r="D823" s="48">
        <f>VLOOKUP(A823,'Gastos Corrientes '!$A$4:D1362,4,0)</f>
        <v>420000</v>
      </c>
      <c r="E823" s="48">
        <f>+VLOOKUP(A823,'Gastos Corrientes '!$A$4:E1362,5,0)</f>
        <v>0</v>
      </c>
      <c r="F823" s="65">
        <f>+D823+E823</f>
        <v>420000</v>
      </c>
      <c r="G823" s="49">
        <v>99400</v>
      </c>
      <c r="H823" s="50"/>
      <c r="I823" s="50"/>
      <c r="J823" s="50"/>
      <c r="K823" s="65">
        <f>+G823+H823+I823+J823</f>
        <v>99400</v>
      </c>
      <c r="L823" s="51"/>
      <c r="M823" s="51"/>
      <c r="N823" s="65"/>
      <c r="O823" s="70">
        <f>+F823+K823</f>
        <v>519400</v>
      </c>
    </row>
    <row r="824" spans="1:15" ht="12.75">
      <c r="A824" s="31">
        <v>4086</v>
      </c>
      <c r="B824" s="32" t="s">
        <v>456</v>
      </c>
      <c r="C824" s="31" t="s">
        <v>497</v>
      </c>
      <c r="D824" s="48"/>
      <c r="E824" s="48"/>
      <c r="F824" s="65"/>
      <c r="G824" s="49">
        <v>128000</v>
      </c>
      <c r="H824" s="50"/>
      <c r="I824" s="50"/>
      <c r="J824" s="50"/>
      <c r="K824" s="65">
        <f>+G824+H824+I824+J824</f>
        <v>128000</v>
      </c>
      <c r="L824" s="51"/>
      <c r="M824" s="51"/>
      <c r="N824" s="65"/>
      <c r="O824" s="70">
        <f>+F824+K824</f>
        <v>128000</v>
      </c>
    </row>
    <row r="825" spans="1:15" ht="12.75">
      <c r="A825" s="31">
        <v>4093</v>
      </c>
      <c r="B825" s="33" t="s">
        <v>183</v>
      </c>
      <c r="C825" s="31" t="s">
        <v>501</v>
      </c>
      <c r="D825" s="48">
        <f>VLOOKUP(A825,'Gastos Corrientes '!$A$4:D1364,4,0)</f>
        <v>0</v>
      </c>
      <c r="E825" s="48">
        <f>+VLOOKUP(A825,'Gastos Corrientes '!$A$4:E1364,5,0)</f>
        <v>420000</v>
      </c>
      <c r="F825" s="65">
        <f>+D825+E825</f>
        <v>420000</v>
      </c>
      <c r="G825" s="50"/>
      <c r="H825" s="50"/>
      <c r="I825" s="50"/>
      <c r="J825" s="49">
        <v>115000</v>
      </c>
      <c r="K825" s="65">
        <f>+G825+H825+I825+J825</f>
        <v>115000</v>
      </c>
      <c r="L825" s="51"/>
      <c r="M825" s="51"/>
      <c r="N825" s="65"/>
      <c r="O825" s="70">
        <f>+F825+K825</f>
        <v>535000</v>
      </c>
    </row>
    <row r="826" spans="1:15" ht="12.75">
      <c r="A826" s="31">
        <v>4095</v>
      </c>
      <c r="B826" s="32" t="s">
        <v>457</v>
      </c>
      <c r="C826" s="31" t="s">
        <v>500</v>
      </c>
      <c r="D826" s="48"/>
      <c r="E826" s="48"/>
      <c r="F826" s="65"/>
      <c r="G826" s="49">
        <v>176000</v>
      </c>
      <c r="H826" s="50"/>
      <c r="I826" s="50"/>
      <c r="J826" s="50"/>
      <c r="K826" s="65">
        <f>+G826+H826+I826+J826</f>
        <v>176000</v>
      </c>
      <c r="L826" s="51"/>
      <c r="M826" s="51"/>
      <c r="N826" s="65"/>
      <c r="O826" s="70">
        <f>+F826+K826</f>
        <v>176000</v>
      </c>
    </row>
    <row r="827" spans="1:15" ht="12.75">
      <c r="A827" s="31">
        <v>4097</v>
      </c>
      <c r="B827" s="32" t="s">
        <v>458</v>
      </c>
      <c r="C827" s="31" t="s">
        <v>492</v>
      </c>
      <c r="D827" s="48">
        <f>VLOOKUP(A827,'Gastos Corrientes '!$A$4:D1366,4,0)</f>
        <v>0</v>
      </c>
      <c r="E827" s="48">
        <f>+VLOOKUP(A827,'Gastos Corrientes '!$A$4:E1366,5,0)</f>
        <v>420000</v>
      </c>
      <c r="F827" s="65">
        <f>+D827+E827</f>
        <v>420000</v>
      </c>
      <c r="G827" s="49">
        <v>72400</v>
      </c>
      <c r="H827" s="50"/>
      <c r="I827" s="50"/>
      <c r="J827" s="50"/>
      <c r="K827" s="65">
        <f>+G827+H827+I827+J827</f>
        <v>72400</v>
      </c>
      <c r="L827" s="51"/>
      <c r="M827" s="51"/>
      <c r="N827" s="65"/>
      <c r="O827" s="70">
        <f>+F827+K827</f>
        <v>492400</v>
      </c>
    </row>
    <row r="828" spans="1:15" ht="12.75">
      <c r="A828" s="31">
        <v>4098</v>
      </c>
      <c r="B828" s="32" t="s">
        <v>459</v>
      </c>
      <c r="C828" s="31" t="s">
        <v>507</v>
      </c>
      <c r="D828" s="48"/>
      <c r="E828" s="48"/>
      <c r="F828" s="65"/>
      <c r="G828" s="49">
        <v>198000</v>
      </c>
      <c r="H828" s="50"/>
      <c r="I828" s="50"/>
      <c r="J828" s="50"/>
      <c r="K828" s="65">
        <f>+G828+H828+I828+J828</f>
        <v>198000</v>
      </c>
      <c r="L828" s="51"/>
      <c r="M828" s="51"/>
      <c r="N828" s="65"/>
      <c r="O828" s="70">
        <f>+F828+K828</f>
        <v>198000</v>
      </c>
    </row>
    <row r="829" spans="1:15" ht="12.75">
      <c r="A829" s="31">
        <v>4104</v>
      </c>
      <c r="B829" s="32" t="s">
        <v>460</v>
      </c>
      <c r="C829" s="31" t="s">
        <v>502</v>
      </c>
      <c r="D829" s="48">
        <f>VLOOKUP(A829,'Gastos Corrientes '!$A$4:D1368,4,0)</f>
        <v>0</v>
      </c>
      <c r="E829" s="48">
        <f>+VLOOKUP(A829,'Gastos Corrientes '!$A$4:E1368,5,0)</f>
        <v>420000</v>
      </c>
      <c r="F829" s="65">
        <f>+D829+E829</f>
        <v>420000</v>
      </c>
      <c r="G829" s="49">
        <v>81400</v>
      </c>
      <c r="H829" s="50"/>
      <c r="I829" s="50"/>
      <c r="J829" s="50"/>
      <c r="K829" s="65">
        <f>+G829+H829+I829+J829</f>
        <v>81400</v>
      </c>
      <c r="L829" s="51"/>
      <c r="M829" s="51"/>
      <c r="N829" s="65"/>
      <c r="O829" s="70">
        <f>+F829+K829</f>
        <v>501400</v>
      </c>
    </row>
    <row r="830" spans="1:15" ht="12.75">
      <c r="A830" s="31">
        <v>4105</v>
      </c>
      <c r="B830" s="32" t="s">
        <v>461</v>
      </c>
      <c r="C830" s="31" t="s">
        <v>503</v>
      </c>
      <c r="D830" s="48">
        <f>VLOOKUP(A830,'Gastos Corrientes '!$A$4:D1369,4,0)</f>
        <v>0</v>
      </c>
      <c r="E830" s="48">
        <f>+VLOOKUP(A830,'Gastos Corrientes '!$A$4:E1369,5,0)</f>
        <v>420000</v>
      </c>
      <c r="F830" s="65">
        <f>+D830+E830</f>
        <v>420000</v>
      </c>
      <c r="G830" s="49">
        <v>182000</v>
      </c>
      <c r="H830" s="50"/>
      <c r="I830" s="50"/>
      <c r="J830" s="50"/>
      <c r="K830" s="65">
        <f>+G830+H830+I830+J830</f>
        <v>182000</v>
      </c>
      <c r="L830" s="51"/>
      <c r="M830" s="51"/>
      <c r="N830" s="65"/>
      <c r="O830" s="70">
        <f>+F830+K830</f>
        <v>602000</v>
      </c>
    </row>
    <row r="831" spans="1:15" ht="12.75">
      <c r="A831" s="31">
        <v>4110</v>
      </c>
      <c r="B831" s="32" t="s">
        <v>462</v>
      </c>
      <c r="C831" s="31" t="s">
        <v>502</v>
      </c>
      <c r="D831" s="48">
        <f>VLOOKUP(A831,'Gastos Corrientes '!$A$4:D1370,4,0)</f>
        <v>0</v>
      </c>
      <c r="E831" s="48">
        <f>+VLOOKUP(A831,'Gastos Corrientes '!$A$4:E1370,5,0)</f>
        <v>471000</v>
      </c>
      <c r="F831" s="65">
        <f>+D831+E831</f>
        <v>471000</v>
      </c>
      <c r="G831" s="49">
        <v>172000</v>
      </c>
      <c r="H831" s="50"/>
      <c r="I831" s="50"/>
      <c r="J831" s="50"/>
      <c r="K831" s="65">
        <f>+G831+H831+I831+J831</f>
        <v>172000</v>
      </c>
      <c r="L831" s="51"/>
      <c r="M831" s="51"/>
      <c r="N831" s="65"/>
      <c r="O831" s="70">
        <f>+F831+K831</f>
        <v>643000</v>
      </c>
    </row>
    <row r="832" spans="1:15" ht="12.75">
      <c r="A832" s="31">
        <v>4111</v>
      </c>
      <c r="B832" s="32" t="s">
        <v>463</v>
      </c>
      <c r="C832" s="31" t="s">
        <v>495</v>
      </c>
      <c r="D832" s="48">
        <f>VLOOKUP(A832,'Gastos Corrientes '!$A$4:D1371,4,0)</f>
        <v>0</v>
      </c>
      <c r="E832" s="48">
        <f>+VLOOKUP(A832,'Gastos Corrientes '!$A$4:E1371,5,0)</f>
        <v>420000</v>
      </c>
      <c r="F832" s="65">
        <f>+D832+E832</f>
        <v>420000</v>
      </c>
      <c r="G832" s="49">
        <v>73400</v>
      </c>
      <c r="H832" s="50"/>
      <c r="I832" s="50"/>
      <c r="J832" s="50"/>
      <c r="K832" s="65">
        <f>+G832+H832+I832+J832</f>
        <v>73400</v>
      </c>
      <c r="L832" s="51"/>
      <c r="M832" s="51"/>
      <c r="N832" s="65"/>
      <c r="O832" s="70">
        <f>+F832+K832</f>
        <v>493400</v>
      </c>
    </row>
    <row r="833" spans="1:15" ht="12.75">
      <c r="A833" s="31">
        <v>4114</v>
      </c>
      <c r="B833" s="32" t="s">
        <v>464</v>
      </c>
      <c r="C833" s="31" t="s">
        <v>498</v>
      </c>
      <c r="D833" s="48"/>
      <c r="E833" s="48"/>
      <c r="F833" s="65"/>
      <c r="G833" s="49">
        <v>171000</v>
      </c>
      <c r="H833" s="50"/>
      <c r="I833" s="50"/>
      <c r="J833" s="50"/>
      <c r="K833" s="65">
        <f>+G833+H833+I833+J833</f>
        <v>171000</v>
      </c>
      <c r="L833" s="51"/>
      <c r="M833" s="51"/>
      <c r="N833" s="65"/>
      <c r="O833" s="70">
        <f>+F833+K833</f>
        <v>171000</v>
      </c>
    </row>
    <row r="834" spans="1:15" ht="12.75">
      <c r="A834" s="31">
        <v>4115</v>
      </c>
      <c r="B834" s="32" t="s">
        <v>817</v>
      </c>
      <c r="C834" s="31" t="s">
        <v>497</v>
      </c>
      <c r="D834" s="48"/>
      <c r="E834" s="48"/>
      <c r="F834" s="65"/>
      <c r="G834" s="49">
        <v>128000</v>
      </c>
      <c r="H834" s="50"/>
      <c r="I834" s="50"/>
      <c r="J834" s="50"/>
      <c r="K834" s="65">
        <f>+G834+H834+I834+J834</f>
        <v>128000</v>
      </c>
      <c r="L834" s="51"/>
      <c r="M834" s="51"/>
      <c r="N834" s="65"/>
      <c r="O834" s="70">
        <f>+F834+K834</f>
        <v>128000</v>
      </c>
    </row>
    <row r="835" spans="1:15" ht="12.75">
      <c r="A835" s="31">
        <v>4116</v>
      </c>
      <c r="B835" s="32" t="s">
        <v>465</v>
      </c>
      <c r="C835" s="31" t="s">
        <v>497</v>
      </c>
      <c r="D835" s="48"/>
      <c r="E835" s="48"/>
      <c r="F835" s="65"/>
      <c r="G835" s="49">
        <v>75400</v>
      </c>
      <c r="H835" s="50"/>
      <c r="I835" s="50"/>
      <c r="J835" s="50"/>
      <c r="K835" s="65">
        <f>+G835+H835+I835+J835</f>
        <v>75400</v>
      </c>
      <c r="L835" s="51"/>
      <c r="M835" s="51"/>
      <c r="N835" s="65"/>
      <c r="O835" s="70">
        <f>+F835+K835</f>
        <v>75400</v>
      </c>
    </row>
    <row r="836" spans="1:15" ht="12.75">
      <c r="A836" s="31">
        <v>4120</v>
      </c>
      <c r="B836" s="32" t="s">
        <v>811</v>
      </c>
      <c r="C836" s="31" t="s">
        <v>497</v>
      </c>
      <c r="D836" s="48"/>
      <c r="E836" s="48"/>
      <c r="F836" s="65"/>
      <c r="G836" s="49">
        <v>77400</v>
      </c>
      <c r="H836" s="50"/>
      <c r="I836" s="50"/>
      <c r="J836" s="50"/>
      <c r="K836" s="65">
        <f>+G836+H836+I836+J836</f>
        <v>77400</v>
      </c>
      <c r="L836" s="51"/>
      <c r="M836" s="51"/>
      <c r="N836" s="65"/>
      <c r="O836" s="70">
        <f>+F836+K836</f>
        <v>77400</v>
      </c>
    </row>
    <row r="837" spans="1:15" ht="12.75">
      <c r="A837" s="31">
        <v>4124</v>
      </c>
      <c r="B837" s="32" t="s">
        <v>466</v>
      </c>
      <c r="C837" s="31" t="s">
        <v>499</v>
      </c>
      <c r="D837" s="48"/>
      <c r="E837" s="48"/>
      <c r="F837" s="65"/>
      <c r="G837" s="49">
        <v>173000</v>
      </c>
      <c r="H837" s="50"/>
      <c r="I837" s="50"/>
      <c r="J837" s="50"/>
      <c r="K837" s="65">
        <f>+G837+H837+I837+J837</f>
        <v>173000</v>
      </c>
      <c r="L837" s="51"/>
      <c r="M837" s="51"/>
      <c r="N837" s="65"/>
      <c r="O837" s="70">
        <f>+F837+K837</f>
        <v>173000</v>
      </c>
    </row>
    <row r="838" spans="1:15" ht="12.75">
      <c r="A838" s="31">
        <v>4126</v>
      </c>
      <c r="B838" s="32" t="s">
        <v>467</v>
      </c>
      <c r="C838" s="31" t="s">
        <v>492</v>
      </c>
      <c r="D838" s="48">
        <f>VLOOKUP(A838,'Gastos Corrientes '!$A$4:D1377,4,0)</f>
        <v>0</v>
      </c>
      <c r="E838" s="48">
        <f>+VLOOKUP(A838,'Gastos Corrientes '!$A$4:E1377,5,0)</f>
        <v>420000</v>
      </c>
      <c r="F838" s="65">
        <f>+D838+E838</f>
        <v>420000</v>
      </c>
      <c r="G838" s="49">
        <v>72400</v>
      </c>
      <c r="H838" s="50"/>
      <c r="I838" s="50"/>
      <c r="J838" s="50"/>
      <c r="K838" s="65">
        <f>+G838+H838+I838+J838</f>
        <v>72400</v>
      </c>
      <c r="L838" s="51"/>
      <c r="M838" s="51"/>
      <c r="N838" s="65"/>
      <c r="O838" s="70">
        <f>+F838+K838</f>
        <v>492400</v>
      </c>
    </row>
    <row r="839" spans="1:15" ht="12.75">
      <c r="A839" s="31">
        <v>4129</v>
      </c>
      <c r="B839" s="32" t="s">
        <v>814</v>
      </c>
      <c r="C839" s="31" t="s">
        <v>497</v>
      </c>
      <c r="D839" s="48"/>
      <c r="E839" s="48"/>
      <c r="F839" s="65"/>
      <c r="G839" s="49">
        <v>128000</v>
      </c>
      <c r="H839" s="50"/>
      <c r="I839" s="50"/>
      <c r="J839" s="50"/>
      <c r="K839" s="65">
        <f>+G839+H839+I839+J839</f>
        <v>128000</v>
      </c>
      <c r="L839" s="51"/>
      <c r="M839" s="51"/>
      <c r="N839" s="65"/>
      <c r="O839" s="70">
        <f>+F839+K839</f>
        <v>128000</v>
      </c>
    </row>
    <row r="840" spans="1:15" ht="12.75">
      <c r="A840" s="31">
        <v>4132</v>
      </c>
      <c r="B840" s="32" t="s">
        <v>469</v>
      </c>
      <c r="C840" s="31" t="s">
        <v>497</v>
      </c>
      <c r="D840" s="48">
        <f>VLOOKUP(A840,'Gastos Corrientes '!$A$4:D1379,4,0)</f>
        <v>0</v>
      </c>
      <c r="E840" s="48">
        <f>+VLOOKUP(A840,'Gastos Corrientes '!$A$4:E1379,5,0)</f>
        <v>420000</v>
      </c>
      <c r="F840" s="65">
        <f>+D840+E840</f>
        <v>420000</v>
      </c>
      <c r="G840" s="49">
        <v>166000</v>
      </c>
      <c r="H840" s="50"/>
      <c r="I840" s="50"/>
      <c r="J840" s="50"/>
      <c r="K840" s="65">
        <f>+G840+H840+I840+J840</f>
        <v>166000</v>
      </c>
      <c r="L840" s="51"/>
      <c r="M840" s="51"/>
      <c r="N840" s="65"/>
      <c r="O840" s="70">
        <f>+F840+K840</f>
        <v>586000</v>
      </c>
    </row>
    <row r="841" spans="1:15" ht="12.75">
      <c r="A841" s="31">
        <v>4134</v>
      </c>
      <c r="B841" s="32" t="s">
        <v>816</v>
      </c>
      <c r="C841" s="31" t="s">
        <v>497</v>
      </c>
      <c r="D841" s="48"/>
      <c r="E841" s="48"/>
      <c r="F841" s="65"/>
      <c r="G841" s="49">
        <v>128000</v>
      </c>
      <c r="H841" s="50"/>
      <c r="I841" s="50"/>
      <c r="J841" s="50"/>
      <c r="K841" s="65">
        <f>+G841+H841+I841+J841</f>
        <v>128000</v>
      </c>
      <c r="L841" s="51"/>
      <c r="M841" s="51"/>
      <c r="N841" s="65"/>
      <c r="O841" s="70">
        <f>+F841+K841</f>
        <v>128000</v>
      </c>
    </row>
    <row r="842" spans="1:15" ht="12.75">
      <c r="A842" s="31">
        <v>4135</v>
      </c>
      <c r="B842" s="32" t="s">
        <v>470</v>
      </c>
      <c r="C842" s="31" t="s">
        <v>497</v>
      </c>
      <c r="D842" s="48"/>
      <c r="E842" s="48"/>
      <c r="F842" s="65"/>
      <c r="G842" s="49">
        <v>128000</v>
      </c>
      <c r="H842" s="50"/>
      <c r="I842" s="50"/>
      <c r="J842" s="50"/>
      <c r="K842" s="65">
        <f>+G842+H842+I842+J842</f>
        <v>128000</v>
      </c>
      <c r="L842" s="51"/>
      <c r="M842" s="51"/>
      <c r="N842" s="65"/>
      <c r="O842" s="70">
        <f>+F842+K842</f>
        <v>128000</v>
      </c>
    </row>
    <row r="843" spans="1:15" ht="12.75">
      <c r="A843" s="31">
        <v>4136</v>
      </c>
      <c r="B843" s="32" t="s">
        <v>865</v>
      </c>
      <c r="C843" s="31" t="s">
        <v>497</v>
      </c>
      <c r="D843" s="48">
        <f>VLOOKUP(A843,'Gastos Corrientes '!$A$4:D1382,4,0)</f>
        <v>0</v>
      </c>
      <c r="E843" s="48">
        <f>+VLOOKUP(A843,'Gastos Corrientes '!$A$4:E1382,5,0)</f>
        <v>471000</v>
      </c>
      <c r="F843" s="65">
        <f>+D843+E843</f>
        <v>471000</v>
      </c>
      <c r="G843" s="50"/>
      <c r="H843" s="50"/>
      <c r="I843" s="49">
        <v>128000</v>
      </c>
      <c r="J843" s="50"/>
      <c r="K843" s="65">
        <f>+G843+H843+I843+J843</f>
        <v>128000</v>
      </c>
      <c r="L843" s="51"/>
      <c r="M843" s="51"/>
      <c r="N843" s="65"/>
      <c r="O843" s="70">
        <f>+F843+K843</f>
        <v>599000</v>
      </c>
    </row>
    <row r="844" spans="1:15" ht="12.75">
      <c r="A844" s="31">
        <v>4137</v>
      </c>
      <c r="B844" s="32" t="s">
        <v>818</v>
      </c>
      <c r="C844" s="31" t="s">
        <v>497</v>
      </c>
      <c r="D844" s="48"/>
      <c r="E844" s="48"/>
      <c r="F844" s="65"/>
      <c r="G844" s="49">
        <v>168000</v>
      </c>
      <c r="H844" s="50"/>
      <c r="I844" s="50"/>
      <c r="J844" s="50"/>
      <c r="K844" s="65">
        <f>+G844+H844+I844+J844</f>
        <v>168000</v>
      </c>
      <c r="L844" s="51"/>
      <c r="M844" s="51"/>
      <c r="N844" s="65"/>
      <c r="O844" s="70">
        <f>+F844+K844</f>
        <v>168000</v>
      </c>
    </row>
    <row r="845" spans="1:15" ht="12.75">
      <c r="A845" s="31">
        <v>4142</v>
      </c>
      <c r="B845" s="32" t="s">
        <v>670</v>
      </c>
      <c r="C845" s="31" t="s">
        <v>497</v>
      </c>
      <c r="D845" s="48">
        <f>VLOOKUP(A845,'Gastos Corrientes '!$A$4:D1384,4,0)</f>
        <v>420000</v>
      </c>
      <c r="E845" s="48">
        <f>+VLOOKUP(A845,'Gastos Corrientes '!$A$4:E1384,5,0)</f>
        <v>0</v>
      </c>
      <c r="F845" s="65">
        <f>+D845+E845</f>
        <v>420000</v>
      </c>
      <c r="G845" s="49">
        <v>166000</v>
      </c>
      <c r="H845" s="50"/>
      <c r="I845" s="50"/>
      <c r="J845" s="50"/>
      <c r="K845" s="65">
        <f>+G845+H845+I845+J845</f>
        <v>166000</v>
      </c>
      <c r="L845" s="51"/>
      <c r="M845" s="51"/>
      <c r="N845" s="65"/>
      <c r="O845" s="70">
        <f>+F845+K845</f>
        <v>586000</v>
      </c>
    </row>
    <row r="846" spans="1:15" ht="12.75">
      <c r="A846" s="31">
        <v>4143</v>
      </c>
      <c r="B846" s="32" t="s">
        <v>881</v>
      </c>
      <c r="C846" s="31" t="s">
        <v>506</v>
      </c>
      <c r="D846" s="48">
        <f>VLOOKUP(A846,'Gastos Corrientes '!$A$4:D1385,4,0)</f>
        <v>0</v>
      </c>
      <c r="E846" s="48">
        <f>+VLOOKUP(A846,'Gastos Corrientes '!$A$4:E1385,5,0)</f>
        <v>471000</v>
      </c>
      <c r="F846" s="65">
        <f>+D846+E846</f>
        <v>471000</v>
      </c>
      <c r="G846" s="50"/>
      <c r="H846" s="49">
        <v>205000</v>
      </c>
      <c r="I846" s="50"/>
      <c r="J846" s="50"/>
      <c r="K846" s="65">
        <f>+G846+H846+I846+J846</f>
        <v>205000</v>
      </c>
      <c r="L846" s="51"/>
      <c r="M846" s="51"/>
      <c r="N846" s="65"/>
      <c r="O846" s="70">
        <f>+F846+K846</f>
        <v>676000</v>
      </c>
    </row>
    <row r="847" spans="1:15" ht="12.75">
      <c r="A847" s="31">
        <v>4145</v>
      </c>
      <c r="B847" s="32" t="s">
        <v>731</v>
      </c>
      <c r="C847" s="31" t="s">
        <v>492</v>
      </c>
      <c r="D847" s="48"/>
      <c r="E847" s="48"/>
      <c r="F847" s="65"/>
      <c r="G847" s="49">
        <v>72400</v>
      </c>
      <c r="H847" s="50"/>
      <c r="I847" s="50"/>
      <c r="J847" s="50"/>
      <c r="K847" s="65">
        <f>+G847+H847+I847+J847</f>
        <v>72400</v>
      </c>
      <c r="L847" s="51"/>
      <c r="M847" s="51"/>
      <c r="N847" s="65"/>
      <c r="O847" s="70">
        <f>+F847+K847</f>
        <v>72400</v>
      </c>
    </row>
    <row r="848" spans="1:15" ht="12.75">
      <c r="A848" s="31">
        <v>4146</v>
      </c>
      <c r="B848" s="32" t="s">
        <v>668</v>
      </c>
      <c r="C848" s="31" t="s">
        <v>495</v>
      </c>
      <c r="D848" s="48">
        <f>VLOOKUP(A848,'Gastos Corrientes '!$A$4:D1387,4,0)</f>
        <v>420000</v>
      </c>
      <c r="E848" s="48">
        <f>+VLOOKUP(A848,'Gastos Corrientes '!$A$4:E1387,5,0)</f>
        <v>0</v>
      </c>
      <c r="F848" s="65">
        <f>+D848+E848</f>
        <v>420000</v>
      </c>
      <c r="G848" s="49">
        <v>164000</v>
      </c>
      <c r="H848" s="50"/>
      <c r="I848" s="50"/>
      <c r="J848" s="50"/>
      <c r="K848" s="65">
        <f>+G848+H848+I848+J848</f>
        <v>164000</v>
      </c>
      <c r="L848" s="51"/>
      <c r="M848" s="51"/>
      <c r="N848" s="65"/>
      <c r="O848" s="70">
        <f>+F848+K848</f>
        <v>584000</v>
      </c>
    </row>
    <row r="849" spans="1:15" ht="12.75">
      <c r="A849" s="31">
        <v>4149</v>
      </c>
      <c r="B849" s="32" t="s">
        <v>697</v>
      </c>
      <c r="C849" s="31" t="s">
        <v>496</v>
      </c>
      <c r="D849" s="48"/>
      <c r="E849" s="48"/>
      <c r="F849" s="65"/>
      <c r="G849" s="49">
        <v>201000</v>
      </c>
      <c r="H849" s="50"/>
      <c r="I849" s="50"/>
      <c r="J849" s="50"/>
      <c r="K849" s="65">
        <f>+G849+H849+I849+J849</f>
        <v>201000</v>
      </c>
      <c r="L849" s="51"/>
      <c r="M849" s="51"/>
      <c r="N849" s="65"/>
      <c r="O849" s="70">
        <f>+F849+K849</f>
        <v>201000</v>
      </c>
    </row>
    <row r="850" spans="1:15" ht="12.75">
      <c r="A850" s="31">
        <v>4153</v>
      </c>
      <c r="B850" s="32" t="s">
        <v>521</v>
      </c>
      <c r="C850" s="31" t="s">
        <v>496</v>
      </c>
      <c r="D850" s="48">
        <f>VLOOKUP(A850,'Gastos Corrientes '!$A$4:D1389,4,0)</f>
        <v>0</v>
      </c>
      <c r="E850" s="48">
        <f>+VLOOKUP(A850,'Gastos Corrientes '!$A$4:E1389,5,0)</f>
        <v>420000</v>
      </c>
      <c r="F850" s="65">
        <f>+D850+E850</f>
        <v>420000</v>
      </c>
      <c r="G850" s="49">
        <v>110400</v>
      </c>
      <c r="H850" s="50"/>
      <c r="I850" s="50"/>
      <c r="J850" s="50"/>
      <c r="K850" s="65">
        <f>+G850+H850+I850+J850</f>
        <v>110400</v>
      </c>
      <c r="L850" s="51"/>
      <c r="M850" s="51"/>
      <c r="N850" s="65"/>
      <c r="O850" s="70">
        <f>+F850+K850</f>
        <v>530400</v>
      </c>
    </row>
    <row r="851" spans="1:15" ht="12.75">
      <c r="A851" s="31">
        <v>4154</v>
      </c>
      <c r="B851" s="32" t="s">
        <v>522</v>
      </c>
      <c r="C851" s="31" t="s">
        <v>498</v>
      </c>
      <c r="D851" s="48">
        <f>VLOOKUP(A851,'Gastos Corrientes '!$A$4:D1390,4,0)</f>
        <v>0</v>
      </c>
      <c r="E851" s="48">
        <f>+VLOOKUP(A851,'Gastos Corrientes '!$A$4:E1390,5,0)</f>
        <v>471000</v>
      </c>
      <c r="F851" s="65">
        <f>+D851+E851</f>
        <v>471000</v>
      </c>
      <c r="G851" s="49">
        <v>80400</v>
      </c>
      <c r="H851" s="50"/>
      <c r="I851" s="50"/>
      <c r="J851" s="50"/>
      <c r="K851" s="65">
        <f>+G851+H851+I851+J851</f>
        <v>80400</v>
      </c>
      <c r="L851" s="51"/>
      <c r="M851" s="51"/>
      <c r="N851" s="65"/>
      <c r="O851" s="70">
        <f>+F851+K851</f>
        <v>551400</v>
      </c>
    </row>
    <row r="852" spans="1:15" ht="12.75">
      <c r="A852" s="31">
        <v>4155</v>
      </c>
      <c r="B852" s="32" t="s">
        <v>523</v>
      </c>
      <c r="C852" s="31" t="s">
        <v>497</v>
      </c>
      <c r="D852" s="48"/>
      <c r="E852" s="48"/>
      <c r="F852" s="65"/>
      <c r="G852" s="49">
        <v>168000</v>
      </c>
      <c r="H852" s="50"/>
      <c r="I852" s="50"/>
      <c r="J852" s="50"/>
      <c r="K852" s="65">
        <f>+G852+H852+I852+J852</f>
        <v>168000</v>
      </c>
      <c r="L852" s="51"/>
      <c r="M852" s="51"/>
      <c r="N852" s="65"/>
      <c r="O852" s="70">
        <f>+F852+K852</f>
        <v>168000</v>
      </c>
    </row>
    <row r="853" spans="1:15" ht="12.75">
      <c r="A853" s="31">
        <v>4156</v>
      </c>
      <c r="B853" s="32" t="s">
        <v>732</v>
      </c>
      <c r="C853" s="31" t="s">
        <v>497</v>
      </c>
      <c r="D853" s="48">
        <f>VLOOKUP(A853,'Gastos Corrientes '!$A$4:D1392,4,0)</f>
        <v>0</v>
      </c>
      <c r="E853" s="48">
        <f>+VLOOKUP(A853,'Gastos Corrientes '!$A$4:E1392,5,0)</f>
        <v>471000</v>
      </c>
      <c r="F853" s="65">
        <f>+D853+E853</f>
        <v>471000</v>
      </c>
      <c r="G853" s="49">
        <v>37400</v>
      </c>
      <c r="H853" s="50"/>
      <c r="I853" s="50"/>
      <c r="J853" s="50"/>
      <c r="K853" s="65">
        <f>+G853+H853+I853+J853</f>
        <v>37400</v>
      </c>
      <c r="L853" s="51"/>
      <c r="M853" s="51"/>
      <c r="N853" s="65"/>
      <c r="O853" s="70">
        <f>+F853+K853</f>
        <v>508400</v>
      </c>
    </row>
    <row r="854" spans="1:15" ht="12.75">
      <c r="A854" s="31">
        <v>4158</v>
      </c>
      <c r="B854" s="32" t="s">
        <v>525</v>
      </c>
      <c r="C854" s="31" t="s">
        <v>685</v>
      </c>
      <c r="D854" s="48"/>
      <c r="E854" s="48"/>
      <c r="F854" s="65"/>
      <c r="G854" s="49">
        <v>203000</v>
      </c>
      <c r="H854" s="50"/>
      <c r="I854" s="50"/>
      <c r="J854" s="50"/>
      <c r="K854" s="65">
        <f>+G854+H854+I854+J854</f>
        <v>203000</v>
      </c>
      <c r="L854" s="51"/>
      <c r="M854" s="51"/>
      <c r="N854" s="65"/>
      <c r="O854" s="70">
        <f>+F854+K854</f>
        <v>203000</v>
      </c>
    </row>
    <row r="855" spans="1:15" ht="12.75">
      <c r="A855" s="31">
        <v>4159</v>
      </c>
      <c r="B855" s="32" t="s">
        <v>526</v>
      </c>
      <c r="C855" s="31" t="s">
        <v>500</v>
      </c>
      <c r="D855" s="48">
        <f>VLOOKUP(A855,'Gastos Corrientes '!$A$4:D1394,4,0)</f>
        <v>471000</v>
      </c>
      <c r="E855" s="48">
        <f>+VLOOKUP(A855,'Gastos Corrientes '!$A$4:E1394,5,0)</f>
        <v>0</v>
      </c>
      <c r="F855" s="65">
        <f>+D855+E855</f>
        <v>471000</v>
      </c>
      <c r="G855" s="49">
        <v>85400</v>
      </c>
      <c r="H855" s="50"/>
      <c r="I855" s="50"/>
      <c r="J855" s="50"/>
      <c r="K855" s="65">
        <f>+G855+H855+I855+J855</f>
        <v>85400</v>
      </c>
      <c r="L855" s="51"/>
      <c r="M855" s="51"/>
      <c r="N855" s="65"/>
      <c r="O855" s="70">
        <f>+F855+K855</f>
        <v>556400</v>
      </c>
    </row>
    <row r="856" spans="1:15" ht="12.75">
      <c r="A856" s="31">
        <v>4160</v>
      </c>
      <c r="B856" s="32" t="s">
        <v>813</v>
      </c>
      <c r="C856" s="31" t="s">
        <v>493</v>
      </c>
      <c r="D856" s="48"/>
      <c r="E856" s="48"/>
      <c r="F856" s="65"/>
      <c r="G856" s="49">
        <v>191000</v>
      </c>
      <c r="H856" s="50"/>
      <c r="I856" s="50"/>
      <c r="J856" s="50"/>
      <c r="K856" s="65">
        <f>+G856+H856+I856+J856</f>
        <v>191000</v>
      </c>
      <c r="L856" s="51"/>
      <c r="M856" s="51"/>
      <c r="N856" s="65"/>
      <c r="O856" s="70">
        <f>+F856+K856</f>
        <v>191000</v>
      </c>
    </row>
    <row r="857" spans="1:15" ht="12.75">
      <c r="A857" s="31">
        <v>4163</v>
      </c>
      <c r="B857" s="32" t="s">
        <v>527</v>
      </c>
      <c r="C857" s="31" t="s">
        <v>507</v>
      </c>
      <c r="D857" s="48"/>
      <c r="E857" s="48"/>
      <c r="F857" s="65"/>
      <c r="G857" s="49">
        <v>107400</v>
      </c>
      <c r="H857" s="50"/>
      <c r="I857" s="50"/>
      <c r="J857" s="50"/>
      <c r="K857" s="65">
        <f>+G857+H857+I857+J857</f>
        <v>107400</v>
      </c>
      <c r="L857" s="51"/>
      <c r="M857" s="51"/>
      <c r="N857" s="65"/>
      <c r="O857" s="70">
        <f>+F857+K857</f>
        <v>107400</v>
      </c>
    </row>
    <row r="858" spans="1:15" ht="12.75">
      <c r="A858" s="31">
        <v>4164</v>
      </c>
      <c r="B858" s="32" t="s">
        <v>667</v>
      </c>
      <c r="C858" s="31" t="s">
        <v>495</v>
      </c>
      <c r="D858" s="48">
        <f>VLOOKUP(A858,'Gastos Corrientes '!$A$4:D1397,4,0)</f>
        <v>420000</v>
      </c>
      <c r="E858" s="48">
        <f>+VLOOKUP(A858,'Gastos Corrientes '!$A$4:E1397,5,0)</f>
        <v>0</v>
      </c>
      <c r="F858" s="65">
        <f>+D858+E858</f>
        <v>420000</v>
      </c>
      <c r="G858" s="49">
        <v>73400</v>
      </c>
      <c r="H858" s="50"/>
      <c r="I858" s="50"/>
      <c r="J858" s="50"/>
      <c r="K858" s="65">
        <f>+G858+H858+I858+J858</f>
        <v>73400</v>
      </c>
      <c r="L858" s="51"/>
      <c r="M858" s="51"/>
      <c r="N858" s="65"/>
      <c r="O858" s="70">
        <f>+F858+K858</f>
        <v>493400</v>
      </c>
    </row>
    <row r="859" spans="1:15" ht="12.75">
      <c r="A859" s="31">
        <v>4165</v>
      </c>
      <c r="B859" s="32" t="s">
        <v>729</v>
      </c>
      <c r="C859" s="31" t="s">
        <v>502</v>
      </c>
      <c r="D859" s="48">
        <f>VLOOKUP(A859,'Gastos Corrientes '!$A$4:D1398,4,0)</f>
        <v>0</v>
      </c>
      <c r="E859" s="48">
        <f>+VLOOKUP(A859,'Gastos Corrientes '!$A$4:E1398,5,0)</f>
        <v>471000</v>
      </c>
      <c r="F859" s="65">
        <f>+D859+E859</f>
        <v>471000</v>
      </c>
      <c r="G859" s="49">
        <v>172000</v>
      </c>
      <c r="H859" s="50"/>
      <c r="I859" s="50"/>
      <c r="J859" s="50"/>
      <c r="K859" s="65">
        <f>+G859+H859+I859+J859</f>
        <v>172000</v>
      </c>
      <c r="L859" s="51"/>
      <c r="M859" s="51"/>
      <c r="N859" s="65"/>
      <c r="O859" s="70">
        <f>+F859+K859</f>
        <v>643000</v>
      </c>
    </row>
    <row r="860" spans="1:15" ht="12.75">
      <c r="A860" s="31">
        <v>4166</v>
      </c>
      <c r="B860" s="32" t="s">
        <v>529</v>
      </c>
      <c r="C860" s="31" t="s">
        <v>497</v>
      </c>
      <c r="D860" s="48">
        <f>VLOOKUP(A860,'Gastos Corrientes '!$A$4:D1399,4,0)</f>
        <v>0</v>
      </c>
      <c r="E860" s="48">
        <f>+VLOOKUP(A860,'Gastos Corrientes '!$A$4:E1399,5,0)</f>
        <v>420000</v>
      </c>
      <c r="F860" s="65">
        <f>+D860+E860</f>
        <v>420000</v>
      </c>
      <c r="G860" s="49">
        <v>135500</v>
      </c>
      <c r="H860" s="50"/>
      <c r="I860" s="50"/>
      <c r="J860" s="50"/>
      <c r="K860" s="65">
        <f>+G860+H860+I860+J860</f>
        <v>135500</v>
      </c>
      <c r="L860" s="51"/>
      <c r="M860" s="51"/>
      <c r="N860" s="65"/>
      <c r="O860" s="70">
        <f>+F860+K860</f>
        <v>555500</v>
      </c>
    </row>
    <row r="861" spans="1:15" ht="12.75">
      <c r="A861" s="31">
        <v>4167</v>
      </c>
      <c r="B861" s="32" t="s">
        <v>530</v>
      </c>
      <c r="C861" s="31" t="s">
        <v>498</v>
      </c>
      <c r="D861" s="48">
        <f>VLOOKUP(A861,'Gastos Corrientes '!$A$4:D1400,4,0)</f>
        <v>0</v>
      </c>
      <c r="E861" s="48">
        <f>+VLOOKUP(A861,'Gastos Corrientes '!$A$4:E1400,5,0)</f>
        <v>420000</v>
      </c>
      <c r="F861" s="65">
        <f>+D861+E861</f>
        <v>420000</v>
      </c>
      <c r="G861" s="49">
        <v>171000</v>
      </c>
      <c r="H861" s="50"/>
      <c r="I861" s="50"/>
      <c r="J861" s="50"/>
      <c r="K861" s="65">
        <f>+G861+H861+I861+J861</f>
        <v>171000</v>
      </c>
      <c r="L861" s="51"/>
      <c r="M861" s="51"/>
      <c r="N861" s="65"/>
      <c r="O861" s="70">
        <f>+F861+K861</f>
        <v>591000</v>
      </c>
    </row>
    <row r="862" spans="1:15" ht="12.75">
      <c r="A862" s="31">
        <v>4170</v>
      </c>
      <c r="B862" s="32" t="s">
        <v>733</v>
      </c>
      <c r="C862" s="31" t="s">
        <v>497</v>
      </c>
      <c r="D862" s="48">
        <f>VLOOKUP(A862,'Gastos Corrientes '!$A$4:D1401,4,0)</f>
        <v>0</v>
      </c>
      <c r="E862" s="48">
        <f>+VLOOKUP(A862,'Gastos Corrientes '!$A$4:E1401,5,0)</f>
        <v>471000</v>
      </c>
      <c r="F862" s="65">
        <f>+D862+E862</f>
        <v>471000</v>
      </c>
      <c r="G862" s="49">
        <v>128000</v>
      </c>
      <c r="H862" s="50"/>
      <c r="I862" s="50"/>
      <c r="J862" s="50"/>
      <c r="K862" s="65">
        <f>+G862+H862+I862+J862</f>
        <v>128000</v>
      </c>
      <c r="L862" s="51"/>
      <c r="M862" s="51"/>
      <c r="N862" s="65"/>
      <c r="O862" s="70">
        <f>+F862+K862</f>
        <v>599000</v>
      </c>
    </row>
    <row r="863" spans="1:15" ht="12.75">
      <c r="A863" s="31">
        <v>4172</v>
      </c>
      <c r="B863" s="32" t="s">
        <v>532</v>
      </c>
      <c r="C863" s="31" t="s">
        <v>507</v>
      </c>
      <c r="D863" s="48">
        <f>VLOOKUP(A863,'Gastos Corrientes '!$A$4:D1402,4,0)</f>
        <v>0</v>
      </c>
      <c r="E863" s="48">
        <f>+VLOOKUP(A863,'Gastos Corrientes '!$A$4:E1402,5,0)</f>
        <v>420000</v>
      </c>
      <c r="F863" s="65">
        <f>+D863+E863</f>
        <v>420000</v>
      </c>
      <c r="G863" s="49">
        <v>198000</v>
      </c>
      <c r="H863" s="50"/>
      <c r="I863" s="50"/>
      <c r="J863" s="50"/>
      <c r="K863" s="65">
        <f>+G863+H863+I863+J863</f>
        <v>198000</v>
      </c>
      <c r="L863" s="51"/>
      <c r="M863" s="51"/>
      <c r="N863" s="65"/>
      <c r="O863" s="70">
        <f>+F863+K863</f>
        <v>618000</v>
      </c>
    </row>
    <row r="864" spans="1:15" ht="12.75">
      <c r="A864" s="31">
        <v>4174</v>
      </c>
      <c r="B864" s="32" t="s">
        <v>533</v>
      </c>
      <c r="C864" s="31" t="s">
        <v>498</v>
      </c>
      <c r="D864" s="48">
        <f>VLOOKUP(A864,'Gastos Corrientes '!$A$4:D1403,4,0)</f>
        <v>420000</v>
      </c>
      <c r="E864" s="48">
        <f>+VLOOKUP(A864,'Gastos Corrientes '!$A$4:E1403,5,0)</f>
        <v>0</v>
      </c>
      <c r="F864" s="65">
        <f>+D864+E864</f>
        <v>420000</v>
      </c>
      <c r="G864" s="49">
        <v>171000</v>
      </c>
      <c r="H864" s="50"/>
      <c r="I864" s="50"/>
      <c r="J864" s="50"/>
      <c r="K864" s="65">
        <f>+G864+H864+I864+J864</f>
        <v>171000</v>
      </c>
      <c r="L864" s="51"/>
      <c r="M864" s="51"/>
      <c r="N864" s="65"/>
      <c r="O864" s="70">
        <f>+F864+K864</f>
        <v>591000</v>
      </c>
    </row>
    <row r="865" spans="1:15" ht="12.75">
      <c r="A865" s="31">
        <v>4175</v>
      </c>
      <c r="B865" s="32" t="s">
        <v>534</v>
      </c>
      <c r="C865" s="31" t="s">
        <v>497</v>
      </c>
      <c r="D865" s="48">
        <f>VLOOKUP(A865,'Gastos Corrientes '!$A$4:D1404,4,0)</f>
        <v>595200</v>
      </c>
      <c r="E865" s="48">
        <f>+VLOOKUP(A865,'Gastos Corrientes '!$A$4:E1404,5,0)</f>
        <v>0</v>
      </c>
      <c r="F865" s="65">
        <f>+D865+E865</f>
        <v>595200</v>
      </c>
      <c r="G865" s="49">
        <v>37400</v>
      </c>
      <c r="H865" s="50"/>
      <c r="I865" s="50"/>
      <c r="J865" s="50"/>
      <c r="K865" s="65">
        <f>+G865+H865+I865+J865</f>
        <v>37400</v>
      </c>
      <c r="L865" s="51"/>
      <c r="M865" s="51"/>
      <c r="N865" s="65"/>
      <c r="O865" s="70">
        <f>+F865+K865</f>
        <v>632600</v>
      </c>
    </row>
    <row r="866" spans="1:15" ht="12.75">
      <c r="A866" s="31">
        <v>4176</v>
      </c>
      <c r="B866" s="32" t="s">
        <v>535</v>
      </c>
      <c r="C866" s="31" t="s">
        <v>497</v>
      </c>
      <c r="D866" s="48">
        <f>VLOOKUP(A866,'Gastos Corrientes '!$A$4:D1405,4,0)</f>
        <v>420000</v>
      </c>
      <c r="E866" s="48">
        <f>+VLOOKUP(A866,'Gastos Corrientes '!$A$4:E1405,5,0)</f>
        <v>0</v>
      </c>
      <c r="F866" s="65">
        <f>+D866+E866</f>
        <v>420000</v>
      </c>
      <c r="G866" s="49">
        <v>166000</v>
      </c>
      <c r="H866" s="50"/>
      <c r="I866" s="50"/>
      <c r="J866" s="50"/>
      <c r="K866" s="65">
        <f>+G866+H866+I866+J866</f>
        <v>166000</v>
      </c>
      <c r="L866" s="51"/>
      <c r="M866" s="51"/>
      <c r="N866" s="65"/>
      <c r="O866" s="70">
        <f>+F866+K866</f>
        <v>586000</v>
      </c>
    </row>
    <row r="867" spans="1:15" ht="12.75">
      <c r="A867" s="31">
        <v>4177</v>
      </c>
      <c r="B867" s="32" t="s">
        <v>536</v>
      </c>
      <c r="C867" s="31" t="s">
        <v>497</v>
      </c>
      <c r="D867" s="48">
        <f>VLOOKUP(A867,'Gastos Corrientes '!$A$4:D1406,4,0)</f>
        <v>420000</v>
      </c>
      <c r="E867" s="48">
        <f>+VLOOKUP(A867,'Gastos Corrientes '!$A$4:E1406,5,0)</f>
        <v>0</v>
      </c>
      <c r="F867" s="65">
        <f>+D867+E867</f>
        <v>420000</v>
      </c>
      <c r="G867" s="49">
        <v>168000</v>
      </c>
      <c r="H867" s="50"/>
      <c r="I867" s="50"/>
      <c r="J867" s="50"/>
      <c r="K867" s="65">
        <f>+G867+H867+I867+J867</f>
        <v>168000</v>
      </c>
      <c r="L867" s="51"/>
      <c r="M867" s="51"/>
      <c r="N867" s="65"/>
      <c r="O867" s="70">
        <f>+F867+K867</f>
        <v>588000</v>
      </c>
    </row>
    <row r="868" spans="1:15" ht="12.75">
      <c r="A868" s="31">
        <v>4178</v>
      </c>
      <c r="B868" s="32" t="s">
        <v>537</v>
      </c>
      <c r="C868" s="31" t="s">
        <v>497</v>
      </c>
      <c r="D868" s="48">
        <f>VLOOKUP(A868,'Gastos Corrientes '!$A$4:D1407,4,0)</f>
        <v>471000</v>
      </c>
      <c r="E868" s="48">
        <f>+VLOOKUP(A868,'Gastos Corrientes '!$A$4:E1407,5,0)</f>
        <v>0</v>
      </c>
      <c r="F868" s="65">
        <f>+D868+E868</f>
        <v>471000</v>
      </c>
      <c r="G868" s="49">
        <v>128000</v>
      </c>
      <c r="H868" s="50"/>
      <c r="I868" s="50"/>
      <c r="J868" s="50"/>
      <c r="K868" s="65">
        <f>+G868+H868+I868+J868</f>
        <v>128000</v>
      </c>
      <c r="L868" s="51"/>
      <c r="M868" s="51"/>
      <c r="N868" s="65"/>
      <c r="O868" s="70">
        <f>+F868+K868</f>
        <v>599000</v>
      </c>
    </row>
    <row r="869" spans="1:15" ht="12.75">
      <c r="A869" s="31">
        <v>4180</v>
      </c>
      <c r="B869" s="32" t="s">
        <v>806</v>
      </c>
      <c r="C869" s="31" t="s">
        <v>506</v>
      </c>
      <c r="D869" s="48">
        <f>VLOOKUP(A869,'Gastos Corrientes '!$A$4:D1408,4,0)</f>
        <v>0</v>
      </c>
      <c r="E869" s="48">
        <f>+VLOOKUP(A869,'Gastos Corrientes '!$A$4:E1408,5,0)</f>
        <v>471000</v>
      </c>
      <c r="F869" s="65">
        <f>+D869+E869</f>
        <v>471000</v>
      </c>
      <c r="G869" s="49">
        <v>205000</v>
      </c>
      <c r="H869" s="50"/>
      <c r="I869" s="50"/>
      <c r="J869" s="50"/>
      <c r="K869" s="65">
        <f>+G869+H869+I869+J869</f>
        <v>205000</v>
      </c>
      <c r="L869" s="51"/>
      <c r="M869" s="51"/>
      <c r="N869" s="65"/>
      <c r="O869" s="70">
        <f>+F869+K869</f>
        <v>676000</v>
      </c>
    </row>
    <row r="870" spans="1:15" ht="12.75">
      <c r="A870" s="31">
        <v>4187</v>
      </c>
      <c r="B870" s="32" t="s">
        <v>539</v>
      </c>
      <c r="C870" s="31" t="s">
        <v>511</v>
      </c>
      <c r="D870" s="48">
        <f>VLOOKUP(A870,'Gastos Corrientes '!$A$4:D1409,4,0)</f>
        <v>420000</v>
      </c>
      <c r="E870" s="48">
        <f>+VLOOKUP(A870,'Gastos Corrientes '!$A$4:E1409,5,0)</f>
        <v>0</v>
      </c>
      <c r="F870" s="65">
        <f>+D870+E870</f>
        <v>420000</v>
      </c>
      <c r="G870" s="49">
        <v>103400</v>
      </c>
      <c r="H870" s="50"/>
      <c r="I870" s="50"/>
      <c r="J870" s="50"/>
      <c r="K870" s="65">
        <f>+G870+H870+I870+J870</f>
        <v>103400</v>
      </c>
      <c r="L870" s="51"/>
      <c r="M870" s="51"/>
      <c r="N870" s="65"/>
      <c r="O870" s="70">
        <f>+F870+K870</f>
        <v>523400</v>
      </c>
    </row>
    <row r="871" spans="1:15" ht="12.75">
      <c r="A871" s="31">
        <v>4189</v>
      </c>
      <c r="B871" s="32" t="s">
        <v>540</v>
      </c>
      <c r="C871" s="31" t="s">
        <v>495</v>
      </c>
      <c r="D871" s="48">
        <f>VLOOKUP(A871,'Gastos Corrientes '!$A$4:D1410,4,0)</f>
        <v>420000</v>
      </c>
      <c r="E871" s="48">
        <f>+VLOOKUP(A871,'Gastos Corrientes '!$A$4:E1410,5,0)</f>
        <v>0</v>
      </c>
      <c r="F871" s="65">
        <f>+D871+E871</f>
        <v>420000</v>
      </c>
      <c r="G871" s="49">
        <v>164000</v>
      </c>
      <c r="H871" s="50"/>
      <c r="I871" s="50"/>
      <c r="J871" s="50"/>
      <c r="K871" s="65">
        <f>+G871+H871+I871+J871</f>
        <v>164000</v>
      </c>
      <c r="L871" s="51"/>
      <c r="M871" s="51"/>
      <c r="N871" s="65"/>
      <c r="O871" s="70">
        <f>+F871+K871</f>
        <v>584000</v>
      </c>
    </row>
    <row r="872" spans="1:15" ht="12.75">
      <c r="A872" s="31">
        <v>4191</v>
      </c>
      <c r="B872" s="32" t="s">
        <v>812</v>
      </c>
      <c r="C872" s="31" t="s">
        <v>498</v>
      </c>
      <c r="D872" s="48"/>
      <c r="E872" s="48"/>
      <c r="F872" s="65"/>
      <c r="G872" s="49">
        <v>171000</v>
      </c>
      <c r="H872" s="50"/>
      <c r="I872" s="50"/>
      <c r="J872" s="50"/>
      <c r="K872" s="65">
        <f>+G872+H872+I872+J872</f>
        <v>171000</v>
      </c>
      <c r="L872" s="51"/>
      <c r="M872" s="51"/>
      <c r="N872" s="65"/>
      <c r="O872" s="70">
        <f>+F872+K872</f>
        <v>171000</v>
      </c>
    </row>
    <row r="873" spans="1:15" ht="12.75">
      <c r="A873" s="31">
        <v>4193</v>
      </c>
      <c r="B873" s="32" t="s">
        <v>730</v>
      </c>
      <c r="C873" s="31" t="s">
        <v>497</v>
      </c>
      <c r="D873" s="48"/>
      <c r="E873" s="48"/>
      <c r="F873" s="65"/>
      <c r="G873" s="49">
        <v>37400</v>
      </c>
      <c r="H873" s="50"/>
      <c r="I873" s="50"/>
      <c r="J873" s="50"/>
      <c r="K873" s="65">
        <f>+G873+H873+I873+J873</f>
        <v>37400</v>
      </c>
      <c r="L873" s="51"/>
      <c r="M873" s="51"/>
      <c r="N873" s="65"/>
      <c r="O873" s="70">
        <f>+F873+K873</f>
        <v>37400</v>
      </c>
    </row>
    <row r="874" spans="1:15" ht="12.75">
      <c r="A874" s="31">
        <v>4195</v>
      </c>
      <c r="B874" s="32" t="s">
        <v>541</v>
      </c>
      <c r="C874" s="31" t="s">
        <v>497</v>
      </c>
      <c r="D874" s="48">
        <f>VLOOKUP(A874,'Gastos Corrientes '!$A$4:D1413,4,0)</f>
        <v>0</v>
      </c>
      <c r="E874" s="48">
        <f>+VLOOKUP(A874,'Gastos Corrientes '!$A$4:E1413,5,0)</f>
        <v>471000</v>
      </c>
      <c r="F874" s="65">
        <f>+D874+E874</f>
        <v>471000</v>
      </c>
      <c r="G874" s="49">
        <v>166000</v>
      </c>
      <c r="H874" s="50"/>
      <c r="I874" s="50"/>
      <c r="J874" s="50"/>
      <c r="K874" s="65">
        <f>+G874+H874+I874+J874</f>
        <v>166000</v>
      </c>
      <c r="L874" s="51"/>
      <c r="M874" s="51"/>
      <c r="N874" s="65"/>
      <c r="O874" s="70">
        <f>+F874+K874</f>
        <v>637000</v>
      </c>
    </row>
    <row r="875" spans="1:15" ht="12.75">
      <c r="A875" s="31">
        <v>4196</v>
      </c>
      <c r="B875" s="32" t="s">
        <v>542</v>
      </c>
      <c r="C875" s="31" t="s">
        <v>497</v>
      </c>
      <c r="D875" s="48">
        <f>VLOOKUP(A875,'Gastos Corrientes '!$A$4:D1414,4,0)</f>
        <v>420000</v>
      </c>
      <c r="E875" s="48">
        <f>+VLOOKUP(A875,'Gastos Corrientes '!$A$4:E1414,5,0)</f>
        <v>0</v>
      </c>
      <c r="F875" s="65">
        <f>+D875+E875</f>
        <v>420000</v>
      </c>
      <c r="G875" s="49">
        <v>37400</v>
      </c>
      <c r="H875" s="50"/>
      <c r="I875" s="50"/>
      <c r="J875" s="50"/>
      <c r="K875" s="65">
        <f>+G875+H875+I875+J875</f>
        <v>37400</v>
      </c>
      <c r="L875" s="51"/>
      <c r="M875" s="51"/>
      <c r="N875" s="65"/>
      <c r="O875" s="70">
        <f>+F875+K875</f>
        <v>457400</v>
      </c>
    </row>
    <row r="876" spans="1:15" ht="12.75">
      <c r="A876" s="31">
        <v>4198</v>
      </c>
      <c r="B876" s="32" t="s">
        <v>810</v>
      </c>
      <c r="C876" s="31" t="s">
        <v>498</v>
      </c>
      <c r="D876" s="48">
        <f>VLOOKUP(A876,'Gastos Corrientes '!$A$4:D1415,4,0)</f>
        <v>0</v>
      </c>
      <c r="E876" s="48">
        <f>+VLOOKUP(A876,'Gastos Corrientes '!$A$4:E1415,5,0)</f>
        <v>420000</v>
      </c>
      <c r="F876" s="65">
        <f>+D876+E876</f>
        <v>420000</v>
      </c>
      <c r="G876" s="49">
        <v>171000</v>
      </c>
      <c r="H876" s="50"/>
      <c r="I876" s="50"/>
      <c r="J876" s="50"/>
      <c r="K876" s="65">
        <f>+G876+H876+I876+J876</f>
        <v>171000</v>
      </c>
      <c r="L876" s="51"/>
      <c r="M876" s="51"/>
      <c r="N876" s="65"/>
      <c r="O876" s="70">
        <f>+F876+K876</f>
        <v>591000</v>
      </c>
    </row>
    <row r="877" spans="1:15" ht="12.75">
      <c r="A877" s="31">
        <v>4201</v>
      </c>
      <c r="B877" s="32" t="s">
        <v>544</v>
      </c>
      <c r="C877" s="31" t="s">
        <v>496</v>
      </c>
      <c r="D877" s="48">
        <f>VLOOKUP(A877,'Gastos Corrientes '!$A$4:D1416,4,0)</f>
        <v>0</v>
      </c>
      <c r="E877" s="48">
        <f>+VLOOKUP(A877,'Gastos Corrientes '!$A$4:E1416,5,0)</f>
        <v>420000</v>
      </c>
      <c r="F877" s="65">
        <f>+D877+E877</f>
        <v>420000</v>
      </c>
      <c r="G877" s="49">
        <v>201000</v>
      </c>
      <c r="H877" s="50"/>
      <c r="I877" s="50"/>
      <c r="J877" s="50"/>
      <c r="K877" s="65">
        <f>+G877+H877+I877+J877</f>
        <v>201000</v>
      </c>
      <c r="L877" s="51"/>
      <c r="M877" s="51"/>
      <c r="N877" s="65"/>
      <c r="O877" s="70">
        <f>+F877+K877</f>
        <v>621000</v>
      </c>
    </row>
    <row r="878" spans="1:15" ht="12.75">
      <c r="A878" s="31">
        <v>4207</v>
      </c>
      <c r="B878" s="32" t="s">
        <v>545</v>
      </c>
      <c r="C878" s="31" t="s">
        <v>494</v>
      </c>
      <c r="D878" s="48">
        <f>VLOOKUP(A878,'Gastos Corrientes '!$A$4:D1417,4,0)</f>
        <v>0</v>
      </c>
      <c r="E878" s="48">
        <f>+VLOOKUP(A878,'Gastos Corrientes '!$A$4:E1417,5,0)</f>
        <v>420000</v>
      </c>
      <c r="F878" s="65">
        <f>+D878+E878</f>
        <v>420000</v>
      </c>
      <c r="G878" s="49">
        <v>37400</v>
      </c>
      <c r="H878" s="50"/>
      <c r="I878" s="50"/>
      <c r="J878" s="50"/>
      <c r="K878" s="65">
        <f>+G878+H878+I878+J878</f>
        <v>37400</v>
      </c>
      <c r="L878" s="51"/>
      <c r="M878" s="51"/>
      <c r="N878" s="65"/>
      <c r="O878" s="70">
        <f>+F878+K878</f>
        <v>457400</v>
      </c>
    </row>
    <row r="879" spans="1:15" ht="12.75">
      <c r="A879" s="31">
        <v>4210</v>
      </c>
      <c r="B879" s="32" t="s">
        <v>546</v>
      </c>
      <c r="C879" s="31" t="s">
        <v>497</v>
      </c>
      <c r="D879" s="48">
        <f>VLOOKUP(A879,'Gastos Corrientes '!$A$4:D1418,4,0)</f>
        <v>0</v>
      </c>
      <c r="E879" s="48">
        <f>+VLOOKUP(A879,'Gastos Corrientes '!$A$4:E1418,5,0)</f>
        <v>420000</v>
      </c>
      <c r="F879" s="65">
        <f>+D879+E879</f>
        <v>420000</v>
      </c>
      <c r="G879" s="49">
        <v>128000</v>
      </c>
      <c r="H879" s="50"/>
      <c r="I879" s="50"/>
      <c r="J879" s="50"/>
      <c r="K879" s="65">
        <f>+G879+H879+I879+J879</f>
        <v>128000</v>
      </c>
      <c r="L879" s="51"/>
      <c r="M879" s="51"/>
      <c r="N879" s="65"/>
      <c r="O879" s="70">
        <f>+F879+K879</f>
        <v>548000</v>
      </c>
    </row>
    <row r="880" spans="1:15" ht="12.75">
      <c r="A880" s="31">
        <v>4211</v>
      </c>
      <c r="B880" s="32" t="s">
        <v>547</v>
      </c>
      <c r="C880" s="31" t="s">
        <v>508</v>
      </c>
      <c r="D880" s="48">
        <f>VLOOKUP(A880,'Gastos Corrientes '!$A$4:D1419,4,0)</f>
        <v>0</v>
      </c>
      <c r="E880" s="48">
        <f>+VLOOKUP(A880,'Gastos Corrientes '!$A$4:E1419,5,0)</f>
        <v>420000</v>
      </c>
      <c r="F880" s="65">
        <f>+D880+E880</f>
        <v>420000</v>
      </c>
      <c r="G880" s="49">
        <v>182000</v>
      </c>
      <c r="H880" s="50"/>
      <c r="I880" s="50"/>
      <c r="J880" s="50"/>
      <c r="K880" s="65">
        <f>+G880+H880+I880+J880</f>
        <v>182000</v>
      </c>
      <c r="L880" s="51"/>
      <c r="M880" s="51"/>
      <c r="N880" s="65"/>
      <c r="O880" s="70">
        <f>+F880+K880</f>
        <v>602000</v>
      </c>
    </row>
    <row r="881" spans="1:15" ht="12.75">
      <c r="A881" s="31">
        <v>4213</v>
      </c>
      <c r="B881" s="32" t="s">
        <v>548</v>
      </c>
      <c r="C881" s="31" t="s">
        <v>492</v>
      </c>
      <c r="D881" s="48"/>
      <c r="E881" s="48"/>
      <c r="F881" s="65"/>
      <c r="G881" s="49">
        <v>163000</v>
      </c>
      <c r="H881" s="50"/>
      <c r="I881" s="50"/>
      <c r="J881" s="50"/>
      <c r="K881" s="65">
        <f>+G881+H881+I881+J881</f>
        <v>163000</v>
      </c>
      <c r="L881" s="51"/>
      <c r="M881" s="51"/>
      <c r="N881" s="65"/>
      <c r="O881" s="70">
        <f>+F881+K881</f>
        <v>163000</v>
      </c>
    </row>
    <row r="882" spans="1:15" ht="12.75">
      <c r="A882" s="31">
        <v>4214</v>
      </c>
      <c r="B882" s="32" t="s">
        <v>549</v>
      </c>
      <c r="C882" s="31" t="s">
        <v>508</v>
      </c>
      <c r="D882" s="48">
        <f>VLOOKUP(A882,'Gastos Corrientes '!$A$4:D1421,4,0)</f>
        <v>0</v>
      </c>
      <c r="E882" s="48">
        <f>+VLOOKUP(A882,'Gastos Corrientes '!$A$4:E1421,5,0)</f>
        <v>420000</v>
      </c>
      <c r="F882" s="65">
        <f>+D882+E882</f>
        <v>420000</v>
      </c>
      <c r="G882" s="49">
        <v>182000</v>
      </c>
      <c r="H882" s="50"/>
      <c r="I882" s="50"/>
      <c r="J882" s="50"/>
      <c r="K882" s="65">
        <f>+G882+H882+I882+J882</f>
        <v>182000</v>
      </c>
      <c r="L882" s="51"/>
      <c r="M882" s="51"/>
      <c r="N882" s="65"/>
      <c r="O882" s="70">
        <f>+F882+K882</f>
        <v>602000</v>
      </c>
    </row>
    <row r="883" spans="1:15" ht="12.75">
      <c r="A883" s="31">
        <v>4216</v>
      </c>
      <c r="B883" s="32" t="s">
        <v>550</v>
      </c>
      <c r="C883" s="31" t="s">
        <v>497</v>
      </c>
      <c r="D883" s="48">
        <f>VLOOKUP(A883,'Gastos Corrientes '!$A$4:D1422,4,0)</f>
        <v>0</v>
      </c>
      <c r="E883" s="48">
        <f>+VLOOKUP(A883,'Gastos Corrientes '!$A$4:E1422,5,0)</f>
        <v>471000</v>
      </c>
      <c r="F883" s="65">
        <f>+D883+E883</f>
        <v>471000</v>
      </c>
      <c r="G883" s="49">
        <v>128000</v>
      </c>
      <c r="H883" s="50"/>
      <c r="I883" s="50"/>
      <c r="J883" s="50"/>
      <c r="K883" s="65">
        <f>+G883+H883+I883+J883</f>
        <v>128000</v>
      </c>
      <c r="L883" s="51"/>
      <c r="M883" s="51"/>
      <c r="N883" s="65"/>
      <c r="O883" s="70">
        <f>+F883+K883</f>
        <v>599000</v>
      </c>
    </row>
    <row r="884" spans="1:15" ht="12.75">
      <c r="A884" s="31">
        <v>4217</v>
      </c>
      <c r="B884" s="32" t="s">
        <v>551</v>
      </c>
      <c r="C884" s="31" t="s">
        <v>501</v>
      </c>
      <c r="D884" s="48">
        <f>VLOOKUP(A884,'Gastos Corrientes '!$A$4:D1423,4,0)</f>
        <v>0</v>
      </c>
      <c r="E884" s="48">
        <f>+VLOOKUP(A884,'Gastos Corrientes '!$A$4:E1423,5,0)</f>
        <v>420000</v>
      </c>
      <c r="F884" s="65">
        <f>+D884+E884</f>
        <v>420000</v>
      </c>
      <c r="G884" s="49">
        <v>176000</v>
      </c>
      <c r="H884" s="50"/>
      <c r="I884" s="50"/>
      <c r="J884" s="50"/>
      <c r="K884" s="65">
        <f>+G884+H884+I884+J884</f>
        <v>176000</v>
      </c>
      <c r="L884" s="51"/>
      <c r="M884" s="51"/>
      <c r="N884" s="65"/>
      <c r="O884" s="70">
        <f>+F884+K884</f>
        <v>596000</v>
      </c>
    </row>
    <row r="885" spans="1:15" ht="12.75">
      <c r="A885" s="31">
        <v>4219</v>
      </c>
      <c r="B885" s="32" t="s">
        <v>552</v>
      </c>
      <c r="C885" s="31" t="s">
        <v>497</v>
      </c>
      <c r="D885" s="48">
        <f>VLOOKUP(A885,'Gastos Corrientes '!$A$4:D1424,4,0)</f>
        <v>0</v>
      </c>
      <c r="E885" s="48">
        <f>+VLOOKUP(A885,'Gastos Corrientes '!$A$4:E1424,5,0)</f>
        <v>420000</v>
      </c>
      <c r="F885" s="65">
        <f>+D885+E885</f>
        <v>420000</v>
      </c>
      <c r="G885" s="49">
        <v>135500</v>
      </c>
      <c r="H885" s="50"/>
      <c r="I885" s="50"/>
      <c r="J885" s="50"/>
      <c r="K885" s="65">
        <f>+G885+H885+I885+J885</f>
        <v>135500</v>
      </c>
      <c r="L885" s="51"/>
      <c r="M885" s="51"/>
      <c r="N885" s="65"/>
      <c r="O885" s="70">
        <f>+F885+K885</f>
        <v>555500</v>
      </c>
    </row>
    <row r="886" spans="1:15" ht="12.75">
      <c r="A886" s="31">
        <v>4221</v>
      </c>
      <c r="B886" s="32" t="s">
        <v>553</v>
      </c>
      <c r="C886" s="31" t="s">
        <v>497</v>
      </c>
      <c r="D886" s="48">
        <f>VLOOKUP(A886,'Gastos Corrientes '!$A$4:D1425,4,0)</f>
        <v>0</v>
      </c>
      <c r="E886" s="48">
        <f>+VLOOKUP(A886,'Gastos Corrientes '!$A$4:E1425,5,0)</f>
        <v>471000</v>
      </c>
      <c r="F886" s="65">
        <f>+D886+E886</f>
        <v>471000</v>
      </c>
      <c r="G886" s="49">
        <v>168000</v>
      </c>
      <c r="H886" s="50"/>
      <c r="I886" s="50"/>
      <c r="J886" s="50"/>
      <c r="K886" s="65">
        <f>+G886+H886+I886+J886</f>
        <v>168000</v>
      </c>
      <c r="L886" s="51"/>
      <c r="M886" s="51"/>
      <c r="N886" s="65"/>
      <c r="O886" s="70">
        <f>+F886+K886</f>
        <v>639000</v>
      </c>
    </row>
    <row r="887" spans="1:15" ht="12.75">
      <c r="A887" s="31">
        <v>4222</v>
      </c>
      <c r="B887" s="32" t="s">
        <v>554</v>
      </c>
      <c r="C887" s="31" t="s">
        <v>497</v>
      </c>
      <c r="D887" s="48">
        <f>VLOOKUP(A887,'Gastos Corrientes '!$A$4:D1426,4,0)</f>
        <v>471000</v>
      </c>
      <c r="E887" s="48">
        <f>+VLOOKUP(A887,'Gastos Corrientes '!$A$4:E1426,5,0)</f>
        <v>0</v>
      </c>
      <c r="F887" s="65">
        <f>+D887+E887</f>
        <v>471000</v>
      </c>
      <c r="G887" s="49">
        <v>77400</v>
      </c>
      <c r="H887" s="50"/>
      <c r="I887" s="50"/>
      <c r="J887" s="50"/>
      <c r="K887" s="65">
        <f>+G887+H887+I887+J887</f>
        <v>77400</v>
      </c>
      <c r="L887" s="51"/>
      <c r="M887" s="51"/>
      <c r="N887" s="65"/>
      <c r="O887" s="70">
        <f>+F887+K887</f>
        <v>548400</v>
      </c>
    </row>
    <row r="888" spans="1:15" ht="12.75">
      <c r="A888" s="31">
        <v>4223</v>
      </c>
      <c r="B888" s="32" t="s">
        <v>848</v>
      </c>
      <c r="C888" s="31" t="s">
        <v>498</v>
      </c>
      <c r="D888" s="48"/>
      <c r="E888" s="48"/>
      <c r="F888" s="65"/>
      <c r="G888" s="49">
        <v>80400</v>
      </c>
      <c r="H888" s="50"/>
      <c r="I888" s="50"/>
      <c r="J888" s="50"/>
      <c r="K888" s="65">
        <f>+G888+H888+I888+J888</f>
        <v>80400</v>
      </c>
      <c r="L888" s="51"/>
      <c r="M888" s="51"/>
      <c r="N888" s="65"/>
      <c r="O888" s="70">
        <f>+F888+K888</f>
        <v>80400</v>
      </c>
    </row>
    <row r="889" spans="1:15" ht="12.75">
      <c r="A889" s="31">
        <v>4226</v>
      </c>
      <c r="B889" s="32" t="s">
        <v>680</v>
      </c>
      <c r="C889" s="31" t="s">
        <v>498</v>
      </c>
      <c r="D889" s="48">
        <f>VLOOKUP(A889,'Gastos Corrientes '!$A$4:D1428,4,0)</f>
        <v>420000</v>
      </c>
      <c r="E889" s="48">
        <f>+VLOOKUP(A889,'Gastos Corrientes '!$A$4:E1428,5,0)</f>
        <v>0</v>
      </c>
      <c r="F889" s="65">
        <f>+D889+E889</f>
        <v>420000</v>
      </c>
      <c r="G889" s="49">
        <v>171000</v>
      </c>
      <c r="H889" s="50"/>
      <c r="I889" s="50"/>
      <c r="J889" s="50"/>
      <c r="K889" s="65">
        <f>+G889+H889+I889+J889</f>
        <v>171000</v>
      </c>
      <c r="L889" s="51"/>
      <c r="M889" s="51"/>
      <c r="N889" s="65"/>
      <c r="O889" s="70">
        <f>+F889+K889</f>
        <v>591000</v>
      </c>
    </row>
    <row r="890" spans="1:15" ht="12.75">
      <c r="A890" s="31">
        <v>4228</v>
      </c>
      <c r="B890" s="32" t="s">
        <v>555</v>
      </c>
      <c r="C890" s="31" t="s">
        <v>497</v>
      </c>
      <c r="D890" s="48">
        <f>VLOOKUP(A890,'Gastos Corrientes '!$A$4:D1429,4,0)</f>
        <v>420000</v>
      </c>
      <c r="E890" s="48">
        <f>+VLOOKUP(A890,'Gastos Corrientes '!$A$4:E1429,5,0)</f>
        <v>0</v>
      </c>
      <c r="F890" s="65">
        <f>+D890+E890</f>
        <v>420000</v>
      </c>
      <c r="G890" s="49">
        <v>128000</v>
      </c>
      <c r="H890" s="50"/>
      <c r="I890" s="50"/>
      <c r="J890" s="50"/>
      <c r="K890" s="65">
        <f>+G890+H890+I890+J890</f>
        <v>128000</v>
      </c>
      <c r="L890" s="51"/>
      <c r="M890" s="51"/>
      <c r="N890" s="65"/>
      <c r="O890" s="70">
        <f>+F890+K890</f>
        <v>548000</v>
      </c>
    </row>
    <row r="891" spans="1:15" ht="12.75">
      <c r="A891" s="31">
        <v>4230</v>
      </c>
      <c r="B891" s="32" t="s">
        <v>809</v>
      </c>
      <c r="C891" s="31" t="s">
        <v>497</v>
      </c>
      <c r="D891" s="48"/>
      <c r="E891" s="48"/>
      <c r="F891" s="65"/>
      <c r="G891" s="49">
        <v>166000</v>
      </c>
      <c r="H891" s="50"/>
      <c r="I891" s="50"/>
      <c r="J891" s="50"/>
      <c r="K891" s="65">
        <f>+G891+H891+I891+J891</f>
        <v>166000</v>
      </c>
      <c r="L891" s="51"/>
      <c r="M891" s="51"/>
      <c r="N891" s="65"/>
      <c r="O891" s="70">
        <f>+F891+K891</f>
        <v>166000</v>
      </c>
    </row>
    <row r="892" spans="1:15" ht="12.75">
      <c r="A892" s="31">
        <v>4231</v>
      </c>
      <c r="B892" s="32" t="s">
        <v>556</v>
      </c>
      <c r="C892" s="31" t="s">
        <v>498</v>
      </c>
      <c r="D892" s="48">
        <f>VLOOKUP(A892,'Gastos Corrientes '!$A$4:D1431,4,0)</f>
        <v>420000</v>
      </c>
      <c r="E892" s="48">
        <f>+VLOOKUP(A892,'Gastos Corrientes '!$A$4:E1431,5,0)</f>
        <v>0</v>
      </c>
      <c r="F892" s="65">
        <f>+D892+E892</f>
        <v>420000</v>
      </c>
      <c r="G892" s="49">
        <v>171000</v>
      </c>
      <c r="H892" s="50"/>
      <c r="I892" s="50"/>
      <c r="J892" s="50"/>
      <c r="K892" s="65">
        <f>+G892+H892+I892+J892</f>
        <v>171000</v>
      </c>
      <c r="L892" s="51"/>
      <c r="M892" s="51"/>
      <c r="N892" s="65"/>
      <c r="O892" s="70">
        <f>+F892+K892</f>
        <v>591000</v>
      </c>
    </row>
    <row r="893" spans="1:15" ht="12.75">
      <c r="A893" s="31">
        <v>4232</v>
      </c>
      <c r="B893" s="32" t="s">
        <v>808</v>
      </c>
      <c r="C893" s="31" t="s">
        <v>492</v>
      </c>
      <c r="D893" s="48"/>
      <c r="E893" s="48"/>
      <c r="F893" s="65"/>
      <c r="G893" s="49">
        <v>72400</v>
      </c>
      <c r="H893" s="50"/>
      <c r="I893" s="50"/>
      <c r="J893" s="50"/>
      <c r="K893" s="65">
        <f>+G893+H893+I893+J893</f>
        <v>72400</v>
      </c>
      <c r="L893" s="51"/>
      <c r="M893" s="51"/>
      <c r="N893" s="65"/>
      <c r="O893" s="70">
        <f>+F893+K893</f>
        <v>72400</v>
      </c>
    </row>
    <row r="894" spans="1:15" ht="12.75">
      <c r="A894" s="31">
        <v>4233</v>
      </c>
      <c r="B894" s="32" t="s">
        <v>557</v>
      </c>
      <c r="C894" s="31" t="s">
        <v>498</v>
      </c>
      <c r="D894" s="48"/>
      <c r="E894" s="48"/>
      <c r="F894" s="65"/>
      <c r="G894" s="49">
        <v>171000</v>
      </c>
      <c r="H894" s="50"/>
      <c r="I894" s="50"/>
      <c r="J894" s="50"/>
      <c r="K894" s="65">
        <f>+G894+H894+I894+J894</f>
        <v>171000</v>
      </c>
      <c r="L894" s="51"/>
      <c r="M894" s="51"/>
      <c r="N894" s="65"/>
      <c r="O894" s="70">
        <f>+F894+K894</f>
        <v>171000</v>
      </c>
    </row>
    <row r="895" spans="1:15" ht="12.75">
      <c r="A895" s="31">
        <v>4234</v>
      </c>
      <c r="B895" s="32" t="s">
        <v>558</v>
      </c>
      <c r="C895" s="31" t="s">
        <v>498</v>
      </c>
      <c r="D895" s="48">
        <f>VLOOKUP(A895,'Gastos Corrientes '!$A$4:D1434,4,0)</f>
        <v>0</v>
      </c>
      <c r="E895" s="48">
        <f>+VLOOKUP(A895,'Gastos Corrientes '!$A$4:E1434,5,0)</f>
        <v>420000</v>
      </c>
      <c r="F895" s="65">
        <f>+D895+E895</f>
        <v>420000</v>
      </c>
      <c r="G895" s="49">
        <v>171000</v>
      </c>
      <c r="H895" s="50"/>
      <c r="I895" s="50"/>
      <c r="J895" s="50"/>
      <c r="K895" s="65">
        <f>+G895+H895+I895+J895</f>
        <v>171000</v>
      </c>
      <c r="L895" s="51"/>
      <c r="M895" s="51"/>
      <c r="N895" s="65"/>
      <c r="O895" s="70">
        <f>+F895+K895</f>
        <v>591000</v>
      </c>
    </row>
    <row r="896" spans="1:15" ht="12.75">
      <c r="A896" s="31">
        <v>4235</v>
      </c>
      <c r="B896" s="32" t="s">
        <v>559</v>
      </c>
      <c r="C896" s="31" t="s">
        <v>496</v>
      </c>
      <c r="D896" s="48"/>
      <c r="E896" s="48"/>
      <c r="F896" s="65"/>
      <c r="G896" s="49">
        <v>110400</v>
      </c>
      <c r="H896" s="50"/>
      <c r="I896" s="50"/>
      <c r="J896" s="50"/>
      <c r="K896" s="65">
        <f>+G896+H896+I896+J896</f>
        <v>110400</v>
      </c>
      <c r="L896" s="51"/>
      <c r="M896" s="51"/>
      <c r="N896" s="65"/>
      <c r="O896" s="70">
        <f>+F896+K896</f>
        <v>110400</v>
      </c>
    </row>
    <row r="897" spans="1:15" ht="12.75">
      <c r="A897" s="31">
        <v>4239</v>
      </c>
      <c r="B897" s="32" t="s">
        <v>560</v>
      </c>
      <c r="C897" s="31" t="s">
        <v>495</v>
      </c>
      <c r="D897" s="48">
        <f>VLOOKUP(A897,'Gastos Corrientes '!$A$4:D1436,4,0)</f>
        <v>420000</v>
      </c>
      <c r="E897" s="48">
        <f>+VLOOKUP(A897,'Gastos Corrientes '!$A$4:E1436,5,0)</f>
        <v>0</v>
      </c>
      <c r="F897" s="65">
        <f>+D897+E897</f>
        <v>420000</v>
      </c>
      <c r="G897" s="49">
        <v>73400</v>
      </c>
      <c r="H897" s="50"/>
      <c r="I897" s="50"/>
      <c r="J897" s="50"/>
      <c r="K897" s="65">
        <f>+G897+H897+I897+J897</f>
        <v>73400</v>
      </c>
      <c r="L897" s="51"/>
      <c r="M897" s="51"/>
      <c r="N897" s="65"/>
      <c r="O897" s="70">
        <f>+F897+K897</f>
        <v>493400</v>
      </c>
    </row>
    <row r="898" spans="1:15" ht="12.75">
      <c r="A898" s="31">
        <v>4240</v>
      </c>
      <c r="B898" s="32" t="s">
        <v>55</v>
      </c>
      <c r="C898" s="31" t="s">
        <v>495</v>
      </c>
      <c r="D898" s="48"/>
      <c r="E898" s="48"/>
      <c r="F898" s="65"/>
      <c r="G898" s="49">
        <v>73400</v>
      </c>
      <c r="H898" s="50"/>
      <c r="I898" s="50"/>
      <c r="J898" s="50"/>
      <c r="K898" s="65">
        <f>+G898+H898+I898+J898</f>
        <v>73400</v>
      </c>
      <c r="L898" s="51"/>
      <c r="M898" s="51"/>
      <c r="N898" s="65"/>
      <c r="O898" s="70">
        <f>+F898+K898</f>
        <v>73400</v>
      </c>
    </row>
    <row r="899" spans="1:15" ht="12.75">
      <c r="A899" s="31">
        <v>4241</v>
      </c>
      <c r="B899" s="32" t="s">
        <v>642</v>
      </c>
      <c r="C899" s="31" t="s">
        <v>497</v>
      </c>
      <c r="D899" s="48">
        <f>VLOOKUP(A899,'Gastos Corrientes '!$A$4:D1438,4,0)</f>
        <v>471000</v>
      </c>
      <c r="E899" s="48">
        <f>+VLOOKUP(A899,'Gastos Corrientes '!$A$4:E1438,5,0)</f>
        <v>0</v>
      </c>
      <c r="F899" s="65">
        <f>+D899+E899</f>
        <v>471000</v>
      </c>
      <c r="G899" s="49">
        <v>166000</v>
      </c>
      <c r="H899" s="50"/>
      <c r="I899" s="50"/>
      <c r="J899" s="50"/>
      <c r="K899" s="65">
        <f>+G899+H899+I899+J899</f>
        <v>166000</v>
      </c>
      <c r="L899" s="51"/>
      <c r="M899" s="51"/>
      <c r="N899" s="65"/>
      <c r="O899" s="70">
        <f>+F899+K899</f>
        <v>637000</v>
      </c>
    </row>
    <row r="900" spans="1:15" ht="12.75">
      <c r="A900" s="31">
        <v>4242</v>
      </c>
      <c r="B900" s="32" t="s">
        <v>561</v>
      </c>
      <c r="C900" s="31" t="s">
        <v>497</v>
      </c>
      <c r="D900" s="48"/>
      <c r="E900" s="48"/>
      <c r="F900" s="65"/>
      <c r="G900" s="49">
        <v>37400</v>
      </c>
      <c r="H900" s="50"/>
      <c r="I900" s="50"/>
      <c r="J900" s="50"/>
      <c r="K900" s="65">
        <f>+G900+H900+I900+J900</f>
        <v>37400</v>
      </c>
      <c r="L900" s="51"/>
      <c r="M900" s="51"/>
      <c r="N900" s="65"/>
      <c r="O900" s="70">
        <f>+F900+K900</f>
        <v>37400</v>
      </c>
    </row>
    <row r="901" spans="1:15" ht="12.75">
      <c r="A901" s="31">
        <v>4243</v>
      </c>
      <c r="B901" s="32" t="s">
        <v>666</v>
      </c>
      <c r="C901" s="31" t="s">
        <v>492</v>
      </c>
      <c r="D901" s="48">
        <f>VLOOKUP(A901,'Gastos Corrientes '!$A$4:D1440,4,0)</f>
        <v>420000</v>
      </c>
      <c r="E901" s="48">
        <f>+VLOOKUP(A901,'Gastos Corrientes '!$A$4:E1440,5,0)</f>
        <v>0</v>
      </c>
      <c r="F901" s="65">
        <f>+D901+E901</f>
        <v>420000</v>
      </c>
      <c r="G901" s="49">
        <v>163000</v>
      </c>
      <c r="H901" s="50"/>
      <c r="I901" s="50"/>
      <c r="J901" s="50"/>
      <c r="K901" s="65">
        <f>+G901+H901+I901+J901</f>
        <v>163000</v>
      </c>
      <c r="L901" s="51"/>
      <c r="M901" s="51"/>
      <c r="N901" s="65"/>
      <c r="O901" s="70">
        <f>+F901+K901</f>
        <v>583000</v>
      </c>
    </row>
    <row r="902" spans="1:15" ht="12.75">
      <c r="A902" s="31">
        <v>4244</v>
      </c>
      <c r="B902" s="32" t="s">
        <v>882</v>
      </c>
      <c r="C902" s="31" t="s">
        <v>492</v>
      </c>
      <c r="D902" s="48"/>
      <c r="E902" s="48"/>
      <c r="F902" s="65"/>
      <c r="G902" s="50"/>
      <c r="H902" s="49">
        <v>163000</v>
      </c>
      <c r="I902" s="50"/>
      <c r="J902" s="50"/>
      <c r="K902" s="65">
        <f>+G902+H902+I902+J902</f>
        <v>163000</v>
      </c>
      <c r="L902" s="51"/>
      <c r="M902" s="51"/>
      <c r="N902" s="65"/>
      <c r="O902" s="70">
        <f>+F902+K902</f>
        <v>163000</v>
      </c>
    </row>
    <row r="903" spans="1:15" ht="12.75">
      <c r="A903" s="31">
        <v>4245</v>
      </c>
      <c r="B903" s="32" t="s">
        <v>849</v>
      </c>
      <c r="C903" s="31" t="s">
        <v>492</v>
      </c>
      <c r="D903" s="48"/>
      <c r="E903" s="48"/>
      <c r="F903" s="65"/>
      <c r="G903" s="49">
        <v>163000</v>
      </c>
      <c r="H903" s="50"/>
      <c r="I903" s="50"/>
      <c r="J903" s="50"/>
      <c r="K903" s="65">
        <f>+G903+H903+I903+J903</f>
        <v>163000</v>
      </c>
      <c r="L903" s="51"/>
      <c r="M903" s="51"/>
      <c r="N903" s="65"/>
      <c r="O903" s="70">
        <f>+F903+K903</f>
        <v>163000</v>
      </c>
    </row>
    <row r="904" spans="1:15" ht="12.75">
      <c r="A904" s="31">
        <v>4246</v>
      </c>
      <c r="B904" s="32" t="s">
        <v>847</v>
      </c>
      <c r="C904" s="31" t="s">
        <v>500</v>
      </c>
      <c r="D904" s="48"/>
      <c r="E904" s="48"/>
      <c r="F904" s="65"/>
      <c r="G904" s="49">
        <v>176000</v>
      </c>
      <c r="H904" s="50"/>
      <c r="I904" s="50"/>
      <c r="J904" s="50"/>
      <c r="K904" s="65">
        <f>+G904+H904+I904+J904</f>
        <v>176000</v>
      </c>
      <c r="L904" s="51"/>
      <c r="M904" s="51"/>
      <c r="N904" s="65"/>
      <c r="O904" s="70">
        <f>+F904+K904</f>
        <v>176000</v>
      </c>
    </row>
    <row r="905" spans="1:15" ht="12.75">
      <c r="A905" s="31">
        <v>4247</v>
      </c>
      <c r="B905" s="32" t="s">
        <v>562</v>
      </c>
      <c r="C905" s="31" t="s">
        <v>508</v>
      </c>
      <c r="D905" s="48"/>
      <c r="E905" s="48"/>
      <c r="F905" s="65"/>
      <c r="G905" s="49">
        <v>182000</v>
      </c>
      <c r="H905" s="50"/>
      <c r="I905" s="50"/>
      <c r="J905" s="50"/>
      <c r="K905" s="65">
        <f>+G905+H905+I905+J905</f>
        <v>182000</v>
      </c>
      <c r="L905" s="51"/>
      <c r="M905" s="51"/>
      <c r="N905" s="65"/>
      <c r="O905" s="70">
        <f>+F905+K905</f>
        <v>182000</v>
      </c>
    </row>
    <row r="906" spans="1:15" ht="12.75">
      <c r="A906" s="31">
        <v>4249</v>
      </c>
      <c r="B906" s="32" t="s">
        <v>850</v>
      </c>
      <c r="C906" s="31" t="s">
        <v>506</v>
      </c>
      <c r="D906" s="48"/>
      <c r="E906" s="48"/>
      <c r="F906" s="65"/>
      <c r="G906" s="49">
        <v>205000</v>
      </c>
      <c r="H906" s="50"/>
      <c r="I906" s="50"/>
      <c r="J906" s="50"/>
      <c r="K906" s="65">
        <f>+G906+H906+I906+J906</f>
        <v>205000</v>
      </c>
      <c r="L906" s="51"/>
      <c r="M906" s="51"/>
      <c r="N906" s="65"/>
      <c r="O906" s="70">
        <f>+F906+K906</f>
        <v>205000</v>
      </c>
    </row>
    <row r="907" spans="1:15" ht="12.75">
      <c r="A907" s="31">
        <v>4251</v>
      </c>
      <c r="B907" s="32" t="s">
        <v>681</v>
      </c>
      <c r="C907" s="31" t="s">
        <v>499</v>
      </c>
      <c r="D907" s="48">
        <f>VLOOKUP(A907,'Gastos Corrientes '!$A$4:D1446,4,0)</f>
        <v>420000</v>
      </c>
      <c r="E907" s="48">
        <f>+VLOOKUP(A907,'Gastos Corrientes '!$A$4:E1446,5,0)</f>
        <v>0</v>
      </c>
      <c r="F907" s="65">
        <f>+D907+E907</f>
        <v>420000</v>
      </c>
      <c r="G907" s="49">
        <v>173000</v>
      </c>
      <c r="H907" s="50"/>
      <c r="I907" s="50"/>
      <c r="J907" s="50"/>
      <c r="K907" s="65">
        <f>+G907+H907+I907+J907</f>
        <v>173000</v>
      </c>
      <c r="L907" s="51"/>
      <c r="M907" s="51"/>
      <c r="N907" s="65"/>
      <c r="O907" s="70">
        <f>+F907+K907</f>
        <v>593000</v>
      </c>
    </row>
    <row r="908" spans="1:15" ht="12.75">
      <c r="A908" s="31">
        <v>4252</v>
      </c>
      <c r="B908" s="32" t="s">
        <v>563</v>
      </c>
      <c r="C908" s="31" t="s">
        <v>494</v>
      </c>
      <c r="D908" s="48"/>
      <c r="E908" s="48"/>
      <c r="F908" s="65"/>
      <c r="G908" s="49">
        <v>37400</v>
      </c>
      <c r="H908" s="50"/>
      <c r="I908" s="50"/>
      <c r="J908" s="50"/>
      <c r="K908" s="65">
        <f>+G908+H908+I908+J908</f>
        <v>37400</v>
      </c>
      <c r="L908" s="51"/>
      <c r="M908" s="51"/>
      <c r="N908" s="65"/>
      <c r="O908" s="70">
        <f>+F908+K908</f>
        <v>37400</v>
      </c>
    </row>
    <row r="909" spans="1:15" ht="12.75">
      <c r="A909" s="31">
        <v>4254</v>
      </c>
      <c r="B909" s="32" t="s">
        <v>564</v>
      </c>
      <c r="C909" s="31" t="s">
        <v>493</v>
      </c>
      <c r="D909" s="48"/>
      <c r="E909" s="48"/>
      <c r="F909" s="65"/>
      <c r="G909" s="49">
        <v>191000</v>
      </c>
      <c r="H909" s="50"/>
      <c r="I909" s="50"/>
      <c r="J909" s="50"/>
      <c r="K909" s="65">
        <f>+G909+H909+I909+J909</f>
        <v>191000</v>
      </c>
      <c r="L909" s="51"/>
      <c r="M909" s="51"/>
      <c r="N909" s="65"/>
      <c r="O909" s="70">
        <f>+F909+K909</f>
        <v>191000</v>
      </c>
    </row>
    <row r="910" spans="1:15" ht="12.75">
      <c r="A910" s="31">
        <v>4255</v>
      </c>
      <c r="B910" s="32" t="s">
        <v>565</v>
      </c>
      <c r="C910" s="31" t="s">
        <v>500</v>
      </c>
      <c r="D910" s="48">
        <f>VLOOKUP(A910,'Gastos Corrientes '!$A$4:D1449,4,0)</f>
        <v>420000</v>
      </c>
      <c r="E910" s="48">
        <f>+VLOOKUP(A910,'Gastos Corrientes '!$A$4:E1449,5,0)</f>
        <v>0</v>
      </c>
      <c r="F910" s="65">
        <f>+D910+E910</f>
        <v>420000</v>
      </c>
      <c r="G910" s="49">
        <v>176000</v>
      </c>
      <c r="H910" s="50"/>
      <c r="I910" s="50"/>
      <c r="J910" s="50"/>
      <c r="K910" s="65">
        <f>+G910+H910+I910+J910</f>
        <v>176000</v>
      </c>
      <c r="L910" s="51"/>
      <c r="M910" s="51"/>
      <c r="N910" s="65"/>
      <c r="O910" s="70">
        <f>+F910+K910</f>
        <v>596000</v>
      </c>
    </row>
    <row r="911" spans="1:15" ht="12.75">
      <c r="A911" s="31">
        <v>4256</v>
      </c>
      <c r="B911" s="32" t="s">
        <v>851</v>
      </c>
      <c r="C911" s="31" t="s">
        <v>497</v>
      </c>
      <c r="D911" s="48">
        <f>VLOOKUP(A911,'Gastos Corrientes '!$A$4:D1450,4,0)</f>
        <v>0</v>
      </c>
      <c r="E911" s="48">
        <f>+VLOOKUP(A911,'Gastos Corrientes '!$A$4:E1450,5,0)</f>
        <v>420000</v>
      </c>
      <c r="F911" s="65">
        <f>+D911+E911</f>
        <v>420000</v>
      </c>
      <c r="G911" s="49">
        <v>77400</v>
      </c>
      <c r="H911" s="50"/>
      <c r="I911" s="50"/>
      <c r="J911" s="50"/>
      <c r="K911" s="65">
        <f>+G911+H911+I911+J911</f>
        <v>77400</v>
      </c>
      <c r="L911" s="51"/>
      <c r="M911" s="51"/>
      <c r="N911" s="65"/>
      <c r="O911" s="70">
        <f>+F911+K911</f>
        <v>497400</v>
      </c>
    </row>
    <row r="912" spans="1:15" ht="12.75">
      <c r="A912" s="16">
        <v>4257</v>
      </c>
      <c r="B912" s="27" t="s">
        <v>693</v>
      </c>
      <c r="C912" s="17" t="s">
        <v>498</v>
      </c>
      <c r="D912" s="48"/>
      <c r="E912" s="49">
        <v>420000</v>
      </c>
      <c r="F912" s="65">
        <f>+D912+E912</f>
        <v>420000</v>
      </c>
      <c r="G912" s="48"/>
      <c r="H912" s="48"/>
      <c r="I912" s="48"/>
      <c r="J912" s="48"/>
      <c r="K912" s="65"/>
      <c r="L912" s="51"/>
      <c r="M912" s="51"/>
      <c r="N912" s="65"/>
      <c r="O912" s="70">
        <f>+F912+K912</f>
        <v>420000</v>
      </c>
    </row>
    <row r="913" spans="1:15" ht="12.75">
      <c r="A913" s="31">
        <v>4259</v>
      </c>
      <c r="B913" s="32" t="s">
        <v>468</v>
      </c>
      <c r="C913" s="31" t="s">
        <v>506</v>
      </c>
      <c r="D913" s="48">
        <f>VLOOKUP(A913,'Gastos Corrientes '!$A$4:D1451,4,0)</f>
        <v>0</v>
      </c>
      <c r="E913" s="48">
        <f>+VLOOKUP(A913,'Gastos Corrientes '!$A$4:E1451,5,0)</f>
        <v>420000</v>
      </c>
      <c r="F913" s="65">
        <f>+D913+E913</f>
        <v>420000</v>
      </c>
      <c r="G913" s="49">
        <v>205000</v>
      </c>
      <c r="H913" s="50"/>
      <c r="I913" s="50"/>
      <c r="J913" s="50"/>
      <c r="K913" s="65">
        <f>+G913+H913+I913+J913</f>
        <v>205000</v>
      </c>
      <c r="L913" s="51"/>
      <c r="M913" s="51"/>
      <c r="N913" s="65"/>
      <c r="O913" s="70">
        <f>+F913+K913</f>
        <v>625000</v>
      </c>
    </row>
    <row r="914" spans="1:15" ht="12.75">
      <c r="A914" s="31">
        <v>4260</v>
      </c>
      <c r="B914" s="32" t="s">
        <v>846</v>
      </c>
      <c r="C914" s="31" t="s">
        <v>497</v>
      </c>
      <c r="D914" s="48"/>
      <c r="E914" s="48"/>
      <c r="F914" s="65"/>
      <c r="G914" s="49">
        <v>37400</v>
      </c>
      <c r="H914" s="50"/>
      <c r="I914" s="50"/>
      <c r="J914" s="50"/>
      <c r="K914" s="65">
        <f>+G914+H914+I914+J914</f>
        <v>37400</v>
      </c>
      <c r="L914" s="51"/>
      <c r="M914" s="51"/>
      <c r="N914" s="65"/>
      <c r="O914" s="70">
        <f>+F914+K914</f>
        <v>37400</v>
      </c>
    </row>
    <row r="915" spans="1:15" ht="12.75">
      <c r="A915" s="31">
        <v>4261</v>
      </c>
      <c r="B915" s="32" t="s">
        <v>666</v>
      </c>
      <c r="C915" s="31" t="s">
        <v>496</v>
      </c>
      <c r="D915" s="48">
        <f>VLOOKUP(A915,'Gastos Corrientes '!$A$4:D1453,4,0)</f>
        <v>0</v>
      </c>
      <c r="E915" s="48">
        <f>+VLOOKUP(A915,'Gastos Corrientes '!$A$4:E1453,5,0)</f>
        <v>420000</v>
      </c>
      <c r="F915" s="65">
        <f>+D915+E915</f>
        <v>420000</v>
      </c>
      <c r="G915" s="49">
        <v>201000</v>
      </c>
      <c r="H915" s="50"/>
      <c r="I915" s="50"/>
      <c r="J915" s="50"/>
      <c r="K915" s="65">
        <f>+G915+H915+I915+J915</f>
        <v>201000</v>
      </c>
      <c r="L915" s="51"/>
      <c r="M915" s="51"/>
      <c r="N915" s="65"/>
      <c r="O915" s="70">
        <f>+F915+K915</f>
        <v>621000</v>
      </c>
    </row>
    <row r="916" spans="1:15" ht="12.75">
      <c r="A916" s="31">
        <v>4264</v>
      </c>
      <c r="B916" s="32" t="s">
        <v>567</v>
      </c>
      <c r="C916" s="31" t="s">
        <v>502</v>
      </c>
      <c r="D916" s="48">
        <f>VLOOKUP(A916,'Gastos Corrientes '!$A$4:D1454,4,0)</f>
        <v>0</v>
      </c>
      <c r="E916" s="48">
        <f>+VLOOKUP(A916,'Gastos Corrientes '!$A$4:E1454,5,0)</f>
        <v>420000</v>
      </c>
      <c r="F916" s="65">
        <f>+D916+E916</f>
        <v>420000</v>
      </c>
      <c r="G916" s="49">
        <v>81400</v>
      </c>
      <c r="H916" s="50"/>
      <c r="I916" s="50"/>
      <c r="J916" s="50"/>
      <c r="K916" s="65">
        <f>+G916+H916+I916+J916</f>
        <v>81400</v>
      </c>
      <c r="L916" s="51"/>
      <c r="M916" s="51"/>
      <c r="N916" s="65"/>
      <c r="O916" s="70">
        <f>+F916+K916</f>
        <v>501400</v>
      </c>
    </row>
    <row r="917" spans="1:15" ht="12.75">
      <c r="A917" s="31">
        <v>4265</v>
      </c>
      <c r="B917" s="32" t="s">
        <v>568</v>
      </c>
      <c r="C917" s="31" t="s">
        <v>497</v>
      </c>
      <c r="D917" s="48"/>
      <c r="E917" s="48"/>
      <c r="F917" s="65"/>
      <c r="G917" s="49">
        <v>128000</v>
      </c>
      <c r="H917" s="50"/>
      <c r="I917" s="50"/>
      <c r="J917" s="50"/>
      <c r="K917" s="65">
        <f>+G917+H917+I917+J917</f>
        <v>128000</v>
      </c>
      <c r="L917" s="51"/>
      <c r="M917" s="51"/>
      <c r="N917" s="65"/>
      <c r="O917" s="70">
        <f>+F917+K917</f>
        <v>128000</v>
      </c>
    </row>
    <row r="918" spans="1:15" ht="12.75">
      <c r="A918" s="31">
        <v>4268</v>
      </c>
      <c r="B918" s="32" t="s">
        <v>569</v>
      </c>
      <c r="C918" s="31" t="s">
        <v>494</v>
      </c>
      <c r="D918" s="48"/>
      <c r="E918" s="48"/>
      <c r="F918" s="65"/>
      <c r="G918" s="49">
        <v>128000</v>
      </c>
      <c r="H918" s="50"/>
      <c r="I918" s="50"/>
      <c r="J918" s="50"/>
      <c r="K918" s="65">
        <f>+G918+H918+I918+J918</f>
        <v>128000</v>
      </c>
      <c r="L918" s="51"/>
      <c r="M918" s="51"/>
      <c r="N918" s="65"/>
      <c r="O918" s="70">
        <f>+F918+K918</f>
        <v>128000</v>
      </c>
    </row>
    <row r="919" spans="1:15" ht="12.75">
      <c r="A919" s="31">
        <v>4269</v>
      </c>
      <c r="B919" s="32" t="s">
        <v>570</v>
      </c>
      <c r="C919" s="31" t="s">
        <v>493</v>
      </c>
      <c r="D919" s="48">
        <f>VLOOKUP(A919,'Gastos Corrientes '!$A$4:D1457,4,0)</f>
        <v>0</v>
      </c>
      <c r="E919" s="48">
        <f>+VLOOKUP(A919,'Gastos Corrientes '!$A$4:E1457,5,0)</f>
        <v>420000</v>
      </c>
      <c r="F919" s="65">
        <f>+D919+E919</f>
        <v>420000</v>
      </c>
      <c r="G919" s="49">
        <v>100400</v>
      </c>
      <c r="H919" s="50"/>
      <c r="I919" s="50"/>
      <c r="J919" s="50"/>
      <c r="K919" s="65">
        <f>+G919+H919+I919+J919</f>
        <v>100400</v>
      </c>
      <c r="L919" s="51"/>
      <c r="M919" s="51"/>
      <c r="N919" s="65"/>
      <c r="O919" s="70">
        <f>+F919+K919</f>
        <v>520400</v>
      </c>
    </row>
    <row r="920" spans="1:15" ht="12.75">
      <c r="A920" s="31">
        <v>4270</v>
      </c>
      <c r="B920" s="32" t="s">
        <v>571</v>
      </c>
      <c r="C920" s="31" t="s">
        <v>499</v>
      </c>
      <c r="D920" s="48">
        <f>VLOOKUP(A920,'Gastos Corrientes '!$A$4:D1458,4,0)</f>
        <v>0</v>
      </c>
      <c r="E920" s="48">
        <f>+VLOOKUP(A920,'Gastos Corrientes '!$A$4:E1458,5,0)</f>
        <v>420000</v>
      </c>
      <c r="F920" s="65">
        <f>+D920+E920</f>
        <v>420000</v>
      </c>
      <c r="G920" s="49">
        <v>173000</v>
      </c>
      <c r="H920" s="50"/>
      <c r="I920" s="50"/>
      <c r="J920" s="50"/>
      <c r="K920" s="65">
        <f>+G920+H920+I920+J920</f>
        <v>173000</v>
      </c>
      <c r="L920" s="51"/>
      <c r="M920" s="51"/>
      <c r="N920" s="65"/>
      <c r="O920" s="70">
        <f>+F920+K920</f>
        <v>593000</v>
      </c>
    </row>
    <row r="921" spans="1:15" ht="12.75">
      <c r="A921" s="31">
        <v>4273</v>
      </c>
      <c r="B921" s="32" t="s">
        <v>572</v>
      </c>
      <c r="C921" s="31" t="s">
        <v>493</v>
      </c>
      <c r="D921" s="48">
        <f>VLOOKUP(A921,'Gastos Corrientes '!$A$4:D1459,4,0)</f>
        <v>420000</v>
      </c>
      <c r="E921" s="48">
        <f>+VLOOKUP(A921,'Gastos Corrientes '!$A$4:E1459,5,0)</f>
        <v>0</v>
      </c>
      <c r="F921" s="65">
        <f>+D921+E921</f>
        <v>420000</v>
      </c>
      <c r="G921" s="49">
        <v>191000</v>
      </c>
      <c r="H921" s="50"/>
      <c r="I921" s="50"/>
      <c r="J921" s="50"/>
      <c r="K921" s="65">
        <f>+G921+H921+I921+J921</f>
        <v>191000</v>
      </c>
      <c r="L921" s="51"/>
      <c r="M921" s="51"/>
      <c r="N921" s="65"/>
      <c r="O921" s="70">
        <f>+F921+K921</f>
        <v>611000</v>
      </c>
    </row>
    <row r="922" spans="1:15" ht="12.75">
      <c r="A922" s="31">
        <v>4275</v>
      </c>
      <c r="B922" s="32" t="s">
        <v>665</v>
      </c>
      <c r="C922" s="31" t="s">
        <v>507</v>
      </c>
      <c r="D922" s="48">
        <f>VLOOKUP(A922,'Gastos Corrientes '!$A$4:D1460,4,0)</f>
        <v>420000</v>
      </c>
      <c r="E922" s="48">
        <f>+VLOOKUP(A922,'Gastos Corrientes '!$A$4:E1460,5,0)</f>
        <v>0</v>
      </c>
      <c r="F922" s="65">
        <f>+D922+E922</f>
        <v>420000</v>
      </c>
      <c r="G922" s="49">
        <v>198000</v>
      </c>
      <c r="H922" s="50"/>
      <c r="I922" s="50"/>
      <c r="J922" s="50"/>
      <c r="K922" s="65">
        <f>+G922+H922+I922+J922</f>
        <v>198000</v>
      </c>
      <c r="L922" s="51"/>
      <c r="M922" s="51"/>
      <c r="N922" s="65"/>
      <c r="O922" s="70">
        <f>+F922+K922</f>
        <v>618000</v>
      </c>
    </row>
    <row r="923" spans="1:15" ht="12.75">
      <c r="A923" s="31">
        <v>4278</v>
      </c>
      <c r="B923" s="32" t="s">
        <v>852</v>
      </c>
      <c r="C923" s="31" t="s">
        <v>500</v>
      </c>
      <c r="D923" s="48"/>
      <c r="E923" s="48"/>
      <c r="F923" s="65"/>
      <c r="G923" s="49">
        <v>176000</v>
      </c>
      <c r="H923" s="50"/>
      <c r="I923" s="50"/>
      <c r="J923" s="50"/>
      <c r="K923" s="65">
        <f>+G923+H923+I923+J923</f>
        <v>176000</v>
      </c>
      <c r="L923" s="51"/>
      <c r="M923" s="51"/>
      <c r="N923" s="65"/>
      <c r="O923" s="70">
        <f>+F923+K923</f>
        <v>176000</v>
      </c>
    </row>
    <row r="924" spans="1:15" ht="12.75">
      <c r="A924" s="31">
        <v>4282</v>
      </c>
      <c r="B924" s="32" t="s">
        <v>573</v>
      </c>
      <c r="C924" s="31" t="s">
        <v>498</v>
      </c>
      <c r="D924" s="48"/>
      <c r="E924" s="48"/>
      <c r="F924" s="65"/>
      <c r="G924" s="49">
        <v>171000</v>
      </c>
      <c r="H924" s="50"/>
      <c r="I924" s="50"/>
      <c r="J924" s="50"/>
      <c r="K924" s="65">
        <f>+G924+H924+I924+J924</f>
        <v>171000</v>
      </c>
      <c r="L924" s="51"/>
      <c r="M924" s="51"/>
      <c r="N924" s="65"/>
      <c r="O924" s="70">
        <f>+F924+K924</f>
        <v>171000</v>
      </c>
    </row>
    <row r="925" spans="1:15" ht="12.75">
      <c r="A925" s="31">
        <v>4284</v>
      </c>
      <c r="B925" s="32" t="s">
        <v>574</v>
      </c>
      <c r="C925" s="31" t="s">
        <v>501</v>
      </c>
      <c r="D925" s="48"/>
      <c r="E925" s="48"/>
      <c r="F925" s="65"/>
      <c r="G925" s="49">
        <v>176000</v>
      </c>
      <c r="H925" s="50"/>
      <c r="I925" s="50"/>
      <c r="J925" s="50"/>
      <c r="K925" s="65">
        <f>+G925+H925+I925+J925</f>
        <v>176000</v>
      </c>
      <c r="L925" s="51"/>
      <c r="M925" s="51"/>
      <c r="N925" s="65"/>
      <c r="O925" s="70">
        <f>+F925+K925</f>
        <v>176000</v>
      </c>
    </row>
    <row r="926" spans="1:15" ht="12.75">
      <c r="A926" s="31">
        <v>4286</v>
      </c>
      <c r="B926" s="32" t="s">
        <v>853</v>
      </c>
      <c r="C926" s="31" t="s">
        <v>492</v>
      </c>
      <c r="D926" s="48"/>
      <c r="E926" s="48"/>
      <c r="F926" s="65"/>
      <c r="G926" s="49">
        <v>163000</v>
      </c>
      <c r="H926" s="50"/>
      <c r="I926" s="50"/>
      <c r="J926" s="50"/>
      <c r="K926" s="65">
        <f>+G926+H926+I926+J926</f>
        <v>163000</v>
      </c>
      <c r="L926" s="51"/>
      <c r="M926" s="51"/>
      <c r="N926" s="65"/>
      <c r="O926" s="70">
        <f>+F926+K926</f>
        <v>163000</v>
      </c>
    </row>
    <row r="927" spans="1:15" ht="12.75">
      <c r="A927" s="31">
        <v>4288</v>
      </c>
      <c r="B927" s="32" t="s">
        <v>854</v>
      </c>
      <c r="C927" s="31" t="s">
        <v>497</v>
      </c>
      <c r="D927" s="48">
        <f>VLOOKUP(A927,'Gastos Corrientes '!$A$4:D1465,4,0)</f>
        <v>0</v>
      </c>
      <c r="E927" s="48">
        <f>+VLOOKUP(A927,'Gastos Corrientes '!$A$4:E1465,5,0)</f>
        <v>420000</v>
      </c>
      <c r="F927" s="65">
        <f>+D927+E927</f>
        <v>420000</v>
      </c>
      <c r="G927" s="49">
        <v>44900</v>
      </c>
      <c r="H927" s="50"/>
      <c r="I927" s="50"/>
      <c r="J927" s="50"/>
      <c r="K927" s="65">
        <f>+G927+H927+I927+J927</f>
        <v>44900</v>
      </c>
      <c r="L927" s="51"/>
      <c r="M927" s="51"/>
      <c r="N927" s="65"/>
      <c r="O927" s="70">
        <f>+F927+K927</f>
        <v>464900</v>
      </c>
    </row>
    <row r="928" spans="1:15" ht="12.75">
      <c r="A928" s="31">
        <v>4290</v>
      </c>
      <c r="B928" s="32" t="s">
        <v>576</v>
      </c>
      <c r="C928" s="31" t="s">
        <v>492</v>
      </c>
      <c r="D928" s="48"/>
      <c r="E928" s="48"/>
      <c r="F928" s="65"/>
      <c r="G928" s="49">
        <v>163000</v>
      </c>
      <c r="H928" s="50"/>
      <c r="I928" s="50"/>
      <c r="J928" s="50"/>
      <c r="K928" s="65">
        <f>+G928+H928+I928+J928</f>
        <v>163000</v>
      </c>
      <c r="L928" s="51"/>
      <c r="M928" s="51"/>
      <c r="N928" s="65"/>
      <c r="O928" s="70">
        <f>+F928+K928</f>
        <v>163000</v>
      </c>
    </row>
    <row r="929" spans="1:15" ht="12.75">
      <c r="A929" s="31">
        <v>4291</v>
      </c>
      <c r="B929" s="32" t="s">
        <v>682</v>
      </c>
      <c r="C929" s="31" t="s">
        <v>498</v>
      </c>
      <c r="D929" s="48">
        <f>VLOOKUP(A929,'Gastos Corrientes '!$A$4:D1467,4,0)</f>
        <v>420000</v>
      </c>
      <c r="E929" s="48">
        <f>+VLOOKUP(A929,'Gastos Corrientes '!$A$4:E1467,5,0)</f>
        <v>0</v>
      </c>
      <c r="F929" s="65">
        <f>+D929+E929</f>
        <v>420000</v>
      </c>
      <c r="G929" s="49">
        <v>171000</v>
      </c>
      <c r="H929" s="50"/>
      <c r="I929" s="50"/>
      <c r="J929" s="50"/>
      <c r="K929" s="65">
        <f>+G929+H929+I929+J929</f>
        <v>171000</v>
      </c>
      <c r="L929" s="51"/>
      <c r="M929" s="51"/>
      <c r="N929" s="65"/>
      <c r="O929" s="70">
        <f>+F929+K929</f>
        <v>591000</v>
      </c>
    </row>
    <row r="930" spans="1:15" ht="12.75">
      <c r="A930" s="31">
        <v>4296</v>
      </c>
      <c r="B930" s="32" t="s">
        <v>577</v>
      </c>
      <c r="C930" s="31" t="s">
        <v>493</v>
      </c>
      <c r="D930" s="48"/>
      <c r="E930" s="48"/>
      <c r="F930" s="65"/>
      <c r="G930" s="49">
        <v>191000</v>
      </c>
      <c r="H930" s="50"/>
      <c r="I930" s="50"/>
      <c r="J930" s="50"/>
      <c r="K930" s="65">
        <f>+G930+H930+I930+J930</f>
        <v>191000</v>
      </c>
      <c r="L930" s="51"/>
      <c r="M930" s="51"/>
      <c r="N930" s="65"/>
      <c r="O930" s="70">
        <f>+F930+K930</f>
        <v>191000</v>
      </c>
    </row>
    <row r="931" spans="1:15" ht="12.75">
      <c r="A931" s="31">
        <v>4298</v>
      </c>
      <c r="B931" s="32" t="s">
        <v>578</v>
      </c>
      <c r="C931" s="31" t="s">
        <v>498</v>
      </c>
      <c r="D931" s="48">
        <f>VLOOKUP(A931,'Gastos Corrientes '!$A$4:D1469,4,0)</f>
        <v>420000</v>
      </c>
      <c r="E931" s="48">
        <f>+VLOOKUP(A931,'Gastos Corrientes '!$A$4:E1469,5,0)</f>
        <v>0</v>
      </c>
      <c r="F931" s="65">
        <f>+D931+E931</f>
        <v>420000</v>
      </c>
      <c r="G931" s="49">
        <v>171000</v>
      </c>
      <c r="H931" s="50"/>
      <c r="I931" s="50"/>
      <c r="J931" s="50"/>
      <c r="K931" s="65">
        <f>+G931+H931+I931+J931</f>
        <v>171000</v>
      </c>
      <c r="L931" s="51"/>
      <c r="M931" s="51"/>
      <c r="N931" s="65"/>
      <c r="O931" s="70">
        <f>+F931+K931</f>
        <v>591000</v>
      </c>
    </row>
    <row r="932" spans="1:15" ht="12.75">
      <c r="A932" s="31">
        <v>4299</v>
      </c>
      <c r="B932" s="32" t="s">
        <v>855</v>
      </c>
      <c r="C932" s="31" t="s">
        <v>497</v>
      </c>
      <c r="D932" s="48">
        <f>VLOOKUP(A932,'Gastos Corrientes '!$A$4:D1470,4,0)</f>
        <v>0</v>
      </c>
      <c r="E932" s="48">
        <f>+VLOOKUP(A932,'Gastos Corrientes '!$A$4:E1470,5,0)</f>
        <v>420000</v>
      </c>
      <c r="F932" s="65">
        <f>+D932+E932</f>
        <v>420000</v>
      </c>
      <c r="G932" s="49">
        <v>128000</v>
      </c>
      <c r="H932" s="50"/>
      <c r="I932" s="50"/>
      <c r="J932" s="50"/>
      <c r="K932" s="65">
        <f>+G932+H932+I932+J932</f>
        <v>128000</v>
      </c>
      <c r="L932" s="51"/>
      <c r="M932" s="51"/>
      <c r="N932" s="65"/>
      <c r="O932" s="70">
        <f>+F932+K932</f>
        <v>548000</v>
      </c>
    </row>
    <row r="933" spans="1:15" ht="12.75">
      <c r="A933" s="31">
        <v>4301</v>
      </c>
      <c r="B933" s="32" t="s">
        <v>246</v>
      </c>
      <c r="C933" s="31" t="s">
        <v>498</v>
      </c>
      <c r="D933" s="48"/>
      <c r="E933" s="48"/>
      <c r="F933" s="65"/>
      <c r="G933" s="49">
        <v>171000</v>
      </c>
      <c r="H933" s="50"/>
      <c r="I933" s="50"/>
      <c r="J933" s="50"/>
      <c r="K933" s="65">
        <f>+G933+H933+I933+J933</f>
        <v>171000</v>
      </c>
      <c r="L933" s="51"/>
      <c r="M933" s="51"/>
      <c r="N933" s="65"/>
      <c r="O933" s="70">
        <f>+F933+K933</f>
        <v>171000</v>
      </c>
    </row>
    <row r="934" spans="1:15" ht="12.75">
      <c r="A934" s="31">
        <v>4302</v>
      </c>
      <c r="B934" s="32" t="s">
        <v>580</v>
      </c>
      <c r="C934" s="31" t="s">
        <v>498</v>
      </c>
      <c r="D934" s="48">
        <f>VLOOKUP(A934,'Gastos Corrientes '!$A$4:D1472,4,0)</f>
        <v>471000</v>
      </c>
      <c r="E934" s="48">
        <f>+VLOOKUP(A934,'Gastos Corrientes '!$A$4:E1472,5,0)</f>
        <v>0</v>
      </c>
      <c r="F934" s="65">
        <f>+D934+E934</f>
        <v>471000</v>
      </c>
      <c r="G934" s="49">
        <v>80400</v>
      </c>
      <c r="H934" s="50"/>
      <c r="I934" s="50"/>
      <c r="J934" s="50"/>
      <c r="K934" s="65">
        <f>+G934+H934+I934+J934</f>
        <v>80400</v>
      </c>
      <c r="L934" s="51"/>
      <c r="M934" s="51"/>
      <c r="N934" s="65"/>
      <c r="O934" s="70">
        <f>+F934+K934</f>
        <v>551400</v>
      </c>
    </row>
    <row r="935" spans="1:15" ht="12.75">
      <c r="A935" s="31">
        <v>4303</v>
      </c>
      <c r="B935" s="32" t="s">
        <v>856</v>
      </c>
      <c r="C935" s="31" t="s">
        <v>685</v>
      </c>
      <c r="D935" s="48">
        <f>VLOOKUP(A935,'Gastos Corrientes '!$A$4:D1473,4,0)</f>
        <v>0</v>
      </c>
      <c r="E935" s="48">
        <f>+VLOOKUP(A935,'Gastos Corrientes '!$A$4:E1473,5,0)</f>
        <v>420000</v>
      </c>
      <c r="F935" s="65">
        <f>+D935+E935</f>
        <v>420000</v>
      </c>
      <c r="G935" s="49">
        <v>203000</v>
      </c>
      <c r="H935" s="50"/>
      <c r="I935" s="50"/>
      <c r="J935" s="50"/>
      <c r="K935" s="65">
        <f>+G935+H935+I935+J935</f>
        <v>203000</v>
      </c>
      <c r="L935" s="51"/>
      <c r="M935" s="51"/>
      <c r="N935" s="65"/>
      <c r="O935" s="70">
        <f>+F935+K935</f>
        <v>623000</v>
      </c>
    </row>
    <row r="936" spans="1:15" ht="12.75">
      <c r="A936" s="31">
        <v>4304</v>
      </c>
      <c r="B936" s="32" t="s">
        <v>857</v>
      </c>
      <c r="C936" s="31" t="s">
        <v>514</v>
      </c>
      <c r="D936" s="48"/>
      <c r="E936" s="48"/>
      <c r="F936" s="65"/>
      <c r="G936" s="49">
        <v>274000</v>
      </c>
      <c r="H936" s="50"/>
      <c r="I936" s="50"/>
      <c r="J936" s="50"/>
      <c r="K936" s="65">
        <f>+G936+H936+I936+J936</f>
        <v>274000</v>
      </c>
      <c r="L936" s="51"/>
      <c r="M936" s="51"/>
      <c r="N936" s="65"/>
      <c r="O936" s="70">
        <f>+F936+K936</f>
        <v>274000</v>
      </c>
    </row>
    <row r="937" spans="1:15" ht="12.75">
      <c r="A937" s="31">
        <v>4307</v>
      </c>
      <c r="B937" s="32" t="s">
        <v>582</v>
      </c>
      <c r="C937" s="31" t="s">
        <v>502</v>
      </c>
      <c r="D937" s="48">
        <f>VLOOKUP(A937,'Gastos Corrientes '!$A$4:D1475,4,0)</f>
        <v>0</v>
      </c>
      <c r="E937" s="48">
        <f>+VLOOKUP(A937,'Gastos Corrientes '!$A$4:E1475,5,0)</f>
        <v>420000</v>
      </c>
      <c r="F937" s="65">
        <f>+D937+E937</f>
        <v>420000</v>
      </c>
      <c r="G937" s="49">
        <v>81400</v>
      </c>
      <c r="H937" s="50"/>
      <c r="I937" s="50"/>
      <c r="J937" s="50"/>
      <c r="K937" s="65">
        <f>+G937+H937+I937+J937</f>
        <v>81400</v>
      </c>
      <c r="L937" s="51"/>
      <c r="M937" s="51"/>
      <c r="N937" s="65"/>
      <c r="O937" s="70">
        <f>+F937+K937</f>
        <v>501400</v>
      </c>
    </row>
    <row r="938" spans="1:15" ht="12.75">
      <c r="A938" s="31">
        <v>4308</v>
      </c>
      <c r="B938" s="32" t="s">
        <v>583</v>
      </c>
      <c r="C938" s="31" t="s">
        <v>498</v>
      </c>
      <c r="D938" s="48"/>
      <c r="E938" s="48"/>
      <c r="F938" s="65"/>
      <c r="G938" s="49">
        <v>171000</v>
      </c>
      <c r="H938" s="50"/>
      <c r="I938" s="50"/>
      <c r="J938" s="50"/>
      <c r="K938" s="65">
        <f>+G938+H938+I938+J938</f>
        <v>171000</v>
      </c>
      <c r="L938" s="51"/>
      <c r="M938" s="51"/>
      <c r="N938" s="65"/>
      <c r="O938" s="70">
        <f>+F938+K938</f>
        <v>171000</v>
      </c>
    </row>
    <row r="939" spans="1:15" ht="12.75">
      <c r="A939" s="31">
        <v>4309</v>
      </c>
      <c r="B939" s="32" t="s">
        <v>584</v>
      </c>
      <c r="C939" s="31" t="s">
        <v>492</v>
      </c>
      <c r="D939" s="48"/>
      <c r="E939" s="48"/>
      <c r="F939" s="65"/>
      <c r="G939" s="49">
        <v>163000</v>
      </c>
      <c r="H939" s="50"/>
      <c r="I939" s="50"/>
      <c r="J939" s="50"/>
      <c r="K939" s="65">
        <f>+G939+H939+I939+J939</f>
        <v>163000</v>
      </c>
      <c r="L939" s="51"/>
      <c r="M939" s="51"/>
      <c r="N939" s="65"/>
      <c r="O939" s="70">
        <f>+F939+K939</f>
        <v>163000</v>
      </c>
    </row>
    <row r="940" spans="1:15" ht="12.75">
      <c r="A940" s="31">
        <v>4311</v>
      </c>
      <c r="B940" s="32" t="s">
        <v>807</v>
      </c>
      <c r="C940" s="31" t="s">
        <v>497</v>
      </c>
      <c r="D940" s="48">
        <f>VLOOKUP(A940,'Gastos Corrientes '!$A$4:D1478,4,0)</f>
        <v>0</v>
      </c>
      <c r="E940" s="48">
        <f>+VLOOKUP(A940,'Gastos Corrientes '!$A$4:E1478,5,0)</f>
        <v>471000</v>
      </c>
      <c r="F940" s="65">
        <f>+D940+E940</f>
        <v>471000</v>
      </c>
      <c r="G940" s="49">
        <v>37400</v>
      </c>
      <c r="H940" s="50"/>
      <c r="I940" s="50"/>
      <c r="J940" s="50"/>
      <c r="K940" s="65">
        <f>+G940+H940+I940+J940</f>
        <v>37400</v>
      </c>
      <c r="L940" s="51"/>
      <c r="M940" s="51"/>
      <c r="N940" s="65"/>
      <c r="O940" s="70">
        <f>+F940+K940</f>
        <v>508400</v>
      </c>
    </row>
    <row r="941" spans="1:15" ht="12.75">
      <c r="A941" s="31">
        <v>4312</v>
      </c>
      <c r="B941" s="32" t="s">
        <v>586</v>
      </c>
      <c r="C941" s="31" t="s">
        <v>492</v>
      </c>
      <c r="D941" s="48">
        <f>VLOOKUP(A941,'Gastos Corrientes '!$A$4:D1479,4,0)</f>
        <v>0</v>
      </c>
      <c r="E941" s="48">
        <f>+VLOOKUP(A941,'Gastos Corrientes '!$A$4:E1479,5,0)</f>
        <v>420000</v>
      </c>
      <c r="F941" s="65">
        <f>+D941+E941</f>
        <v>420000</v>
      </c>
      <c r="G941" s="49">
        <v>72400</v>
      </c>
      <c r="H941" s="50"/>
      <c r="I941" s="50"/>
      <c r="J941" s="50"/>
      <c r="K941" s="65">
        <f>+G941+H941+I941+J941</f>
        <v>72400</v>
      </c>
      <c r="L941" s="51"/>
      <c r="M941" s="51"/>
      <c r="N941" s="65"/>
      <c r="O941" s="70">
        <f>+F941+K941</f>
        <v>492400</v>
      </c>
    </row>
    <row r="942" spans="1:15" ht="12.75">
      <c r="A942" s="31">
        <v>4313</v>
      </c>
      <c r="B942" s="32" t="s">
        <v>798</v>
      </c>
      <c r="C942" s="31" t="s">
        <v>503</v>
      </c>
      <c r="D942" s="48"/>
      <c r="E942" s="48"/>
      <c r="F942" s="65"/>
      <c r="G942" s="49">
        <v>182000</v>
      </c>
      <c r="H942" s="50"/>
      <c r="I942" s="50"/>
      <c r="J942" s="50"/>
      <c r="K942" s="65">
        <f>+G942+H942+I942+J942</f>
        <v>182000</v>
      </c>
      <c r="L942" s="51"/>
      <c r="M942" s="51"/>
      <c r="N942" s="65"/>
      <c r="O942" s="70">
        <f>+F942+K942</f>
        <v>182000</v>
      </c>
    </row>
    <row r="943" spans="1:15" ht="12.75">
      <c r="A943" s="31">
        <v>4315</v>
      </c>
      <c r="B943" s="32" t="s">
        <v>587</v>
      </c>
      <c r="C943" s="31" t="s">
        <v>500</v>
      </c>
      <c r="D943" s="48">
        <f>VLOOKUP(A943,'Gastos Corrientes '!$A$4:D1481,4,0)</f>
        <v>420000</v>
      </c>
      <c r="E943" s="48">
        <f>+VLOOKUP(A943,'Gastos Corrientes '!$A$4:E1481,5,0)</f>
        <v>0</v>
      </c>
      <c r="F943" s="65">
        <f>+D943+E943</f>
        <v>420000</v>
      </c>
      <c r="G943" s="49">
        <v>85400</v>
      </c>
      <c r="H943" s="50"/>
      <c r="I943" s="50"/>
      <c r="J943" s="50"/>
      <c r="K943" s="65">
        <f>+G943+H943+I943+J943</f>
        <v>85400</v>
      </c>
      <c r="L943" s="51"/>
      <c r="M943" s="51"/>
      <c r="N943" s="65"/>
      <c r="O943" s="70">
        <f>+F943+K943</f>
        <v>505400</v>
      </c>
    </row>
    <row r="944" spans="1:15" ht="12.75">
      <c r="A944" s="31">
        <v>4316</v>
      </c>
      <c r="B944" s="32" t="s">
        <v>588</v>
      </c>
      <c r="C944" s="31" t="s">
        <v>498</v>
      </c>
      <c r="D944" s="48">
        <f>VLOOKUP(A944,'Gastos Corrientes '!$A$4:D1482,4,0)</f>
        <v>0</v>
      </c>
      <c r="E944" s="48">
        <f>+VLOOKUP(A944,'Gastos Corrientes '!$A$4:E1482,5,0)</f>
        <v>420000</v>
      </c>
      <c r="F944" s="65">
        <f>+D944+E944</f>
        <v>420000</v>
      </c>
      <c r="G944" s="49">
        <v>80400</v>
      </c>
      <c r="H944" s="50"/>
      <c r="I944" s="50"/>
      <c r="J944" s="50"/>
      <c r="K944" s="65">
        <f>+G944+H944+I944+J944</f>
        <v>80400</v>
      </c>
      <c r="L944" s="51"/>
      <c r="M944" s="51"/>
      <c r="N944" s="65"/>
      <c r="O944" s="70">
        <f>+F944+K944</f>
        <v>500400</v>
      </c>
    </row>
    <row r="945" spans="1:15" ht="12.75">
      <c r="A945" s="31">
        <v>4318</v>
      </c>
      <c r="B945" s="32" t="s">
        <v>683</v>
      </c>
      <c r="C945" s="31" t="s">
        <v>494</v>
      </c>
      <c r="D945" s="48">
        <f>VLOOKUP(A945,'Gastos Corrientes '!$A$4:D1483,4,0)</f>
        <v>420000</v>
      </c>
      <c r="E945" s="48">
        <f>+VLOOKUP(A945,'Gastos Corrientes '!$A$4:E1483,5,0)</f>
        <v>0</v>
      </c>
      <c r="F945" s="65">
        <f>+D945+E945</f>
        <v>420000</v>
      </c>
      <c r="G945" s="49">
        <v>128000</v>
      </c>
      <c r="H945" s="50"/>
      <c r="I945" s="50"/>
      <c r="J945" s="50"/>
      <c r="K945" s="65">
        <f>+G945+H945+I945+J945</f>
        <v>128000</v>
      </c>
      <c r="L945" s="51"/>
      <c r="M945" s="51"/>
      <c r="N945" s="65"/>
      <c r="O945" s="70">
        <f>+F945+K945</f>
        <v>548000</v>
      </c>
    </row>
    <row r="946" spans="1:15" ht="12.75">
      <c r="A946" s="31">
        <v>4319</v>
      </c>
      <c r="B946" s="32" t="s">
        <v>589</v>
      </c>
      <c r="C946" s="31" t="s">
        <v>497</v>
      </c>
      <c r="D946" s="48">
        <f>VLOOKUP(A946,'Gastos Corrientes '!$A$4:D1484,4,0)</f>
        <v>0</v>
      </c>
      <c r="E946" s="48">
        <f>+VLOOKUP(A946,'Gastos Corrientes '!$A$4:E1484,5,0)</f>
        <v>420000</v>
      </c>
      <c r="F946" s="65">
        <f>+D946+E946</f>
        <v>420000</v>
      </c>
      <c r="G946" s="49">
        <v>128000</v>
      </c>
      <c r="H946" s="50"/>
      <c r="I946" s="50"/>
      <c r="J946" s="50"/>
      <c r="K946" s="65">
        <f>+G946+H946+I946+J946</f>
        <v>128000</v>
      </c>
      <c r="L946" s="51"/>
      <c r="M946" s="51"/>
      <c r="N946" s="65"/>
      <c r="O946" s="70">
        <f>+F946+K946</f>
        <v>548000</v>
      </c>
    </row>
    <row r="947" spans="1:15" ht="12.75">
      <c r="A947" s="31">
        <v>4324</v>
      </c>
      <c r="B947" s="32" t="s">
        <v>246</v>
      </c>
      <c r="C947" s="31" t="s">
        <v>506</v>
      </c>
      <c r="D947" s="48">
        <f>VLOOKUP(A947,'Gastos Corrientes '!$A$4:D1485,4,0)</f>
        <v>0</v>
      </c>
      <c r="E947" s="48">
        <f>+VLOOKUP(A947,'Gastos Corrientes '!$A$4:E1485,5,0)</f>
        <v>420000</v>
      </c>
      <c r="F947" s="65">
        <f>+D947+E947</f>
        <v>420000</v>
      </c>
      <c r="G947" s="49">
        <v>205000</v>
      </c>
      <c r="H947" s="50"/>
      <c r="I947" s="50"/>
      <c r="J947" s="50"/>
      <c r="K947" s="65">
        <f>+G947+H947+I947+J947</f>
        <v>205000</v>
      </c>
      <c r="L947" s="51"/>
      <c r="M947" s="51"/>
      <c r="N947" s="65"/>
      <c r="O947" s="70">
        <f>+F947+K947</f>
        <v>625000</v>
      </c>
    </row>
    <row r="948" spans="1:15" ht="12.75">
      <c r="A948" s="16">
        <v>4325</v>
      </c>
      <c r="B948" s="27" t="s">
        <v>590</v>
      </c>
      <c r="C948" s="17" t="s">
        <v>500</v>
      </c>
      <c r="D948" s="48"/>
      <c r="E948" s="49">
        <v>420000</v>
      </c>
      <c r="F948" s="65">
        <f>+D948+E948</f>
        <v>420000</v>
      </c>
      <c r="G948" s="48"/>
      <c r="H948" s="48"/>
      <c r="I948" s="48"/>
      <c r="J948" s="48"/>
      <c r="K948" s="65"/>
      <c r="L948" s="51"/>
      <c r="M948" s="51"/>
      <c r="N948" s="65"/>
      <c r="O948" s="70">
        <f>+F948+K948</f>
        <v>420000</v>
      </c>
    </row>
    <row r="949" spans="1:15" ht="12.75">
      <c r="A949" s="31">
        <v>4326</v>
      </c>
      <c r="B949" s="32" t="s">
        <v>684</v>
      </c>
      <c r="C949" s="31" t="s">
        <v>506</v>
      </c>
      <c r="D949" s="48">
        <f>VLOOKUP(A949,'Gastos Corrientes '!$A$4:D1486,4,0)</f>
        <v>420000</v>
      </c>
      <c r="E949" s="48">
        <f>+VLOOKUP(A949,'Gastos Corrientes '!$A$4:E1486,5,0)</f>
        <v>0</v>
      </c>
      <c r="F949" s="65">
        <f>+D949+E949</f>
        <v>420000</v>
      </c>
      <c r="G949" s="49">
        <v>205000</v>
      </c>
      <c r="H949" s="50"/>
      <c r="I949" s="50"/>
      <c r="J949" s="50"/>
      <c r="K949" s="65">
        <f>+G949+H949+I949+J949</f>
        <v>205000</v>
      </c>
      <c r="L949" s="51"/>
      <c r="M949" s="51"/>
      <c r="N949" s="65"/>
      <c r="O949" s="70">
        <f>+F949+K949</f>
        <v>625000</v>
      </c>
    </row>
    <row r="950" spans="1:15" ht="12.75">
      <c r="A950" s="31">
        <v>4327</v>
      </c>
      <c r="B950" s="32" t="s">
        <v>861</v>
      </c>
      <c r="C950" s="31" t="s">
        <v>501</v>
      </c>
      <c r="D950" s="48"/>
      <c r="E950" s="48"/>
      <c r="F950" s="65"/>
      <c r="G950" s="49">
        <v>176000</v>
      </c>
      <c r="H950" s="50"/>
      <c r="I950" s="50"/>
      <c r="J950" s="50"/>
      <c r="K950" s="65">
        <f>+G950+H950+I950+J950</f>
        <v>176000</v>
      </c>
      <c r="L950" s="51"/>
      <c r="M950" s="51"/>
      <c r="N950" s="65"/>
      <c r="O950" s="70">
        <f>+F950+K950</f>
        <v>176000</v>
      </c>
    </row>
    <row r="951" spans="1:15" ht="12.75">
      <c r="A951" s="31">
        <v>4328</v>
      </c>
      <c r="B951" s="32" t="s">
        <v>591</v>
      </c>
      <c r="C951" s="31" t="s">
        <v>510</v>
      </c>
      <c r="D951" s="48">
        <f>VLOOKUP(A951,'Gastos Corrientes '!$A$4:D1488,4,0)</f>
        <v>0</v>
      </c>
      <c r="E951" s="48">
        <f>+VLOOKUP(A951,'Gastos Corrientes '!$A$4:E1488,5,0)</f>
        <v>420000</v>
      </c>
      <c r="F951" s="65">
        <f>+D951+E951</f>
        <v>420000</v>
      </c>
      <c r="G951" s="49">
        <v>178000</v>
      </c>
      <c r="H951" s="50"/>
      <c r="I951" s="50"/>
      <c r="J951" s="50"/>
      <c r="K951" s="65">
        <f>+G951+H951+I951+J951</f>
        <v>178000</v>
      </c>
      <c r="L951" s="51"/>
      <c r="M951" s="51"/>
      <c r="N951" s="65"/>
      <c r="O951" s="70">
        <f>+F951+K951</f>
        <v>598000</v>
      </c>
    </row>
    <row r="952" spans="1:15" ht="12.75">
      <c r="A952" s="31">
        <v>4330</v>
      </c>
      <c r="B952" s="32" t="s">
        <v>592</v>
      </c>
      <c r="C952" s="31" t="s">
        <v>498</v>
      </c>
      <c r="D952" s="48"/>
      <c r="E952" s="48"/>
      <c r="F952" s="65"/>
      <c r="G952" s="49">
        <v>171000</v>
      </c>
      <c r="H952" s="50"/>
      <c r="I952" s="50"/>
      <c r="J952" s="50"/>
      <c r="K952" s="65">
        <f>+G952+H952+I952+J952</f>
        <v>171000</v>
      </c>
      <c r="L952" s="51"/>
      <c r="M952" s="51"/>
      <c r="N952" s="65"/>
      <c r="O952" s="70">
        <f>+F952+K952</f>
        <v>171000</v>
      </c>
    </row>
    <row r="953" spans="1:15" ht="12.75">
      <c r="A953" s="31">
        <v>4331</v>
      </c>
      <c r="B953" s="32" t="s">
        <v>593</v>
      </c>
      <c r="C953" s="31" t="s">
        <v>506</v>
      </c>
      <c r="D953" s="48">
        <f>VLOOKUP(A953,'Gastos Corrientes '!$A$4:D1490,4,0)</f>
        <v>420000</v>
      </c>
      <c r="E953" s="48">
        <f>+VLOOKUP(A953,'Gastos Corrientes '!$A$4:E1490,5,0)</f>
        <v>0</v>
      </c>
      <c r="F953" s="65">
        <f>+D953+E953</f>
        <v>420000</v>
      </c>
      <c r="G953" s="49">
        <v>114400</v>
      </c>
      <c r="H953" s="50"/>
      <c r="I953" s="50"/>
      <c r="J953" s="50"/>
      <c r="K953" s="65">
        <f>+G953+H953+I953+J953</f>
        <v>114400</v>
      </c>
      <c r="L953" s="51"/>
      <c r="M953" s="51"/>
      <c r="N953" s="65"/>
      <c r="O953" s="70">
        <f>+F953+K953</f>
        <v>534400</v>
      </c>
    </row>
    <row r="954" spans="1:15" ht="12.75">
      <c r="A954" s="31">
        <v>4335</v>
      </c>
      <c r="B954" s="32" t="s">
        <v>594</v>
      </c>
      <c r="C954" s="31" t="s">
        <v>496</v>
      </c>
      <c r="D954" s="48"/>
      <c r="E954" s="48"/>
      <c r="F954" s="65"/>
      <c r="G954" s="49">
        <v>201000</v>
      </c>
      <c r="H954" s="50"/>
      <c r="I954" s="50"/>
      <c r="J954" s="50"/>
      <c r="K954" s="65">
        <f>+G954+H954+I954+J954</f>
        <v>201000</v>
      </c>
      <c r="L954" s="51"/>
      <c r="M954" s="51"/>
      <c r="N954" s="65"/>
      <c r="O954" s="70">
        <f>+F954+K954</f>
        <v>201000</v>
      </c>
    </row>
    <row r="955" spans="1:15" ht="12.75">
      <c r="A955" s="31">
        <v>4336</v>
      </c>
      <c r="B955" s="32" t="s">
        <v>595</v>
      </c>
      <c r="C955" s="31" t="s">
        <v>497</v>
      </c>
      <c r="D955" s="48"/>
      <c r="E955" s="48"/>
      <c r="F955" s="65"/>
      <c r="G955" s="49">
        <v>128000</v>
      </c>
      <c r="H955" s="50"/>
      <c r="I955" s="50"/>
      <c r="J955" s="50"/>
      <c r="K955" s="65">
        <f>+G955+H955+I955+J955</f>
        <v>128000</v>
      </c>
      <c r="L955" s="51"/>
      <c r="M955" s="51"/>
      <c r="N955" s="65"/>
      <c r="O955" s="70">
        <f>+F955+K955</f>
        <v>128000</v>
      </c>
    </row>
    <row r="956" spans="1:15" ht="12.75">
      <c r="A956" s="31">
        <v>4337</v>
      </c>
      <c r="B956" s="32" t="s">
        <v>860</v>
      </c>
      <c r="C956" s="31" t="s">
        <v>498</v>
      </c>
      <c r="D956" s="48">
        <f>VLOOKUP(A956,'Gastos Corrientes '!$A$4:D1493,4,0)</f>
        <v>0</v>
      </c>
      <c r="E956" s="48">
        <f>+VLOOKUP(A956,'Gastos Corrientes '!$A$4:E1493,5,0)</f>
        <v>420000</v>
      </c>
      <c r="F956" s="65">
        <f>+D956+E956</f>
        <v>420000</v>
      </c>
      <c r="G956" s="49">
        <v>171000</v>
      </c>
      <c r="H956" s="50"/>
      <c r="I956" s="50"/>
      <c r="J956" s="50"/>
      <c r="K956" s="65">
        <f>+G956+H956+I956+J956</f>
        <v>171000</v>
      </c>
      <c r="L956" s="51"/>
      <c r="M956" s="51"/>
      <c r="N956" s="65"/>
      <c r="O956" s="70">
        <f>+F956+K956</f>
        <v>591000</v>
      </c>
    </row>
    <row r="957" spans="1:15" ht="12.75">
      <c r="A957" s="31">
        <v>4338</v>
      </c>
      <c r="B957" s="32" t="s">
        <v>597</v>
      </c>
      <c r="C957" s="31" t="s">
        <v>497</v>
      </c>
      <c r="D957" s="48">
        <f>VLOOKUP(A957,'Gastos Corrientes '!$A$4:D1494,4,0)</f>
        <v>420000</v>
      </c>
      <c r="E957" s="48">
        <f>+VLOOKUP(A957,'Gastos Corrientes '!$A$4:E1494,5,0)</f>
        <v>0</v>
      </c>
      <c r="F957" s="65">
        <f>+D957+E957</f>
        <v>420000</v>
      </c>
      <c r="G957" s="49">
        <v>128000</v>
      </c>
      <c r="H957" s="50"/>
      <c r="I957" s="50"/>
      <c r="J957" s="50"/>
      <c r="K957" s="65">
        <f>+G957+H957+I957+J957</f>
        <v>128000</v>
      </c>
      <c r="L957" s="51"/>
      <c r="M957" s="51"/>
      <c r="N957" s="65"/>
      <c r="O957" s="70">
        <f>+F957+K957</f>
        <v>548000</v>
      </c>
    </row>
    <row r="958" spans="1:15" ht="12.75">
      <c r="A958" s="31">
        <v>4339</v>
      </c>
      <c r="B958" s="32" t="s">
        <v>858</v>
      </c>
      <c r="C958" s="31" t="s">
        <v>506</v>
      </c>
      <c r="D958" s="48"/>
      <c r="E958" s="48"/>
      <c r="F958" s="65"/>
      <c r="G958" s="49">
        <v>205000</v>
      </c>
      <c r="H958" s="50"/>
      <c r="I958" s="50"/>
      <c r="J958" s="50"/>
      <c r="K958" s="65">
        <f>+G958+H958+I958+J958</f>
        <v>205000</v>
      </c>
      <c r="L958" s="51"/>
      <c r="M958" s="51"/>
      <c r="N958" s="65"/>
      <c r="O958" s="70">
        <f>+F958+K958</f>
        <v>205000</v>
      </c>
    </row>
    <row r="959" spans="1:15" ht="12.75">
      <c r="A959" s="31">
        <v>4340</v>
      </c>
      <c r="B959" s="32" t="s">
        <v>598</v>
      </c>
      <c r="C959" s="31" t="s">
        <v>497</v>
      </c>
      <c r="D959" s="48">
        <f>VLOOKUP(A959,'Gastos Corrientes '!$A$4:D1496,4,0)</f>
        <v>0</v>
      </c>
      <c r="E959" s="48">
        <f>+VLOOKUP(A959,'Gastos Corrientes '!$A$4:E1496,5,0)</f>
        <v>420000</v>
      </c>
      <c r="F959" s="65">
        <f>+D959+E959</f>
        <v>420000</v>
      </c>
      <c r="G959" s="49">
        <v>135500</v>
      </c>
      <c r="H959" s="50"/>
      <c r="I959" s="50"/>
      <c r="J959" s="50"/>
      <c r="K959" s="65">
        <f>+G959+H959+I959+J959</f>
        <v>135500</v>
      </c>
      <c r="L959" s="51"/>
      <c r="M959" s="51"/>
      <c r="N959" s="65"/>
      <c r="O959" s="70">
        <f>+F959+K959</f>
        <v>555500</v>
      </c>
    </row>
    <row r="960" spans="1:15" ht="12.75">
      <c r="A960" s="31">
        <v>4342</v>
      </c>
      <c r="B960" s="32" t="s">
        <v>599</v>
      </c>
      <c r="C960" s="31" t="s">
        <v>505</v>
      </c>
      <c r="D960" s="48">
        <f>VLOOKUP(A960,'Gastos Corrientes '!$A$4:D1497,4,0)</f>
        <v>420000</v>
      </c>
      <c r="E960" s="48">
        <f>+VLOOKUP(A960,'Gastos Corrientes '!$A$4:E1497,5,0)</f>
        <v>0</v>
      </c>
      <c r="F960" s="65">
        <f>+D960+E960</f>
        <v>420000</v>
      </c>
      <c r="G960" s="49">
        <v>190000</v>
      </c>
      <c r="H960" s="50"/>
      <c r="I960" s="50"/>
      <c r="J960" s="50"/>
      <c r="K960" s="65">
        <f>+G960+H960+I960+J960</f>
        <v>190000</v>
      </c>
      <c r="L960" s="51"/>
      <c r="M960" s="51"/>
      <c r="N960" s="65"/>
      <c r="O960" s="70">
        <f>+F960+K960</f>
        <v>610000</v>
      </c>
    </row>
    <row r="961" spans="1:15" ht="12.75">
      <c r="A961" s="31">
        <v>4344</v>
      </c>
      <c r="B961" s="32" t="s">
        <v>600</v>
      </c>
      <c r="C961" s="31" t="s">
        <v>497</v>
      </c>
      <c r="D961" s="48"/>
      <c r="E961" s="48"/>
      <c r="F961" s="65"/>
      <c r="G961" s="49">
        <v>135500</v>
      </c>
      <c r="H961" s="50"/>
      <c r="I961" s="50"/>
      <c r="J961" s="50"/>
      <c r="K961" s="65">
        <f>+G961+H961+I961+J961</f>
        <v>135500</v>
      </c>
      <c r="L961" s="51"/>
      <c r="M961" s="51"/>
      <c r="N961" s="65"/>
      <c r="O961" s="70">
        <f>+F961+K961</f>
        <v>135500</v>
      </c>
    </row>
    <row r="962" spans="1:15" ht="12.75">
      <c r="A962" s="31">
        <v>4345</v>
      </c>
      <c r="B962" s="32" t="s">
        <v>594</v>
      </c>
      <c r="C962" s="31" t="s">
        <v>499</v>
      </c>
      <c r="D962" s="48">
        <f>VLOOKUP(A962,'Gastos Corrientes '!$A$4:D1499,4,0)</f>
        <v>0</v>
      </c>
      <c r="E962" s="48">
        <f>+VLOOKUP(A962,'Gastos Corrientes '!$A$4:E1499,5,0)</f>
        <v>420000</v>
      </c>
      <c r="F962" s="65">
        <f>+D962+E962</f>
        <v>420000</v>
      </c>
      <c r="G962" s="49">
        <v>173000</v>
      </c>
      <c r="H962" s="50"/>
      <c r="I962" s="50"/>
      <c r="J962" s="50"/>
      <c r="K962" s="65">
        <f>+G962+H962+I962+J962</f>
        <v>173000</v>
      </c>
      <c r="L962" s="51"/>
      <c r="M962" s="51"/>
      <c r="N962" s="65"/>
      <c r="O962" s="70">
        <f>+F962+K962</f>
        <v>593000</v>
      </c>
    </row>
    <row r="963" spans="1:15" ht="12.75">
      <c r="A963" s="31">
        <v>4346</v>
      </c>
      <c r="B963" s="32" t="s">
        <v>862</v>
      </c>
      <c r="C963" s="31" t="s">
        <v>492</v>
      </c>
      <c r="D963" s="48"/>
      <c r="E963" s="48"/>
      <c r="F963" s="65"/>
      <c r="G963" s="49">
        <v>72400</v>
      </c>
      <c r="H963" s="50"/>
      <c r="I963" s="50"/>
      <c r="J963" s="50"/>
      <c r="K963" s="65">
        <f>+G963+H963+I963+J963</f>
        <v>72400</v>
      </c>
      <c r="L963" s="51"/>
      <c r="M963" s="51"/>
      <c r="N963" s="65"/>
      <c r="O963" s="70">
        <f>+F963+K963</f>
        <v>72400</v>
      </c>
    </row>
    <row r="964" spans="1:15" ht="12.75">
      <c r="A964" s="31">
        <v>4348</v>
      </c>
      <c r="B964" s="32" t="s">
        <v>601</v>
      </c>
      <c r="C964" s="31" t="s">
        <v>497</v>
      </c>
      <c r="D964" s="48"/>
      <c r="E964" s="48"/>
      <c r="F964" s="65"/>
      <c r="G964" s="49">
        <v>77400</v>
      </c>
      <c r="H964" s="50"/>
      <c r="I964" s="50"/>
      <c r="J964" s="50"/>
      <c r="K964" s="65">
        <f>+G964+H964+I964+J964</f>
        <v>77400</v>
      </c>
      <c r="L964" s="51"/>
      <c r="M964" s="51"/>
      <c r="N964" s="65"/>
      <c r="O964" s="70">
        <f>+F964+K964</f>
        <v>77400</v>
      </c>
    </row>
    <row r="965" spans="1:15" ht="12.75">
      <c r="A965" s="31">
        <v>4350</v>
      </c>
      <c r="B965" s="32" t="s">
        <v>669</v>
      </c>
      <c r="C965" s="31" t="s">
        <v>495</v>
      </c>
      <c r="D965" s="48">
        <f>VLOOKUP(A965,'Gastos Corrientes '!$A$4:D1502,4,0)</f>
        <v>420000</v>
      </c>
      <c r="E965" s="48">
        <f>+VLOOKUP(A965,'Gastos Corrientes '!$A$4:E1502,5,0)</f>
        <v>0</v>
      </c>
      <c r="F965" s="65">
        <f>+D965+E965</f>
        <v>420000</v>
      </c>
      <c r="G965" s="49">
        <v>164000</v>
      </c>
      <c r="H965" s="50"/>
      <c r="I965" s="50"/>
      <c r="J965" s="50"/>
      <c r="K965" s="65">
        <f>+G965+H965+I965+J965</f>
        <v>164000</v>
      </c>
      <c r="L965" s="51"/>
      <c r="M965" s="51"/>
      <c r="N965" s="65"/>
      <c r="O965" s="70">
        <f>+F965+K965</f>
        <v>584000</v>
      </c>
    </row>
    <row r="966" spans="1:15" ht="12.75">
      <c r="A966" s="31">
        <v>4352</v>
      </c>
      <c r="B966" s="32" t="s">
        <v>602</v>
      </c>
      <c r="C966" s="31" t="s">
        <v>497</v>
      </c>
      <c r="D966" s="48">
        <f>VLOOKUP(A966,'Gastos Corrientes '!$A$4:D1503,4,0)</f>
        <v>0</v>
      </c>
      <c r="E966" s="48">
        <f>+VLOOKUP(A966,'Gastos Corrientes '!$A$4:E1503,5,0)</f>
        <v>420000</v>
      </c>
      <c r="F966" s="65">
        <f>+D966+E966</f>
        <v>420000</v>
      </c>
      <c r="G966" s="49">
        <v>128000</v>
      </c>
      <c r="H966" s="50"/>
      <c r="I966" s="50"/>
      <c r="J966" s="50"/>
      <c r="K966" s="65">
        <f>+G966+H966+I966+J966</f>
        <v>128000</v>
      </c>
      <c r="L966" s="51"/>
      <c r="M966" s="51"/>
      <c r="N966" s="65"/>
      <c r="O966" s="70">
        <f>+F966+K966</f>
        <v>548000</v>
      </c>
    </row>
    <row r="967" spans="1:15" ht="12.75">
      <c r="A967" s="31">
        <v>4353</v>
      </c>
      <c r="B967" s="32" t="s">
        <v>603</v>
      </c>
      <c r="C967" s="31" t="s">
        <v>498</v>
      </c>
      <c r="D967" s="48"/>
      <c r="E967" s="48"/>
      <c r="F967" s="65"/>
      <c r="G967" s="49">
        <v>80400</v>
      </c>
      <c r="H967" s="50"/>
      <c r="I967" s="50"/>
      <c r="J967" s="50"/>
      <c r="K967" s="65">
        <f>+G967+H967+I967+J967</f>
        <v>80400</v>
      </c>
      <c r="L967" s="51"/>
      <c r="M967" s="51"/>
      <c r="N967" s="65"/>
      <c r="O967" s="70">
        <f>+F967+K967</f>
        <v>80400</v>
      </c>
    </row>
    <row r="968" spans="1:15" ht="12.75">
      <c r="A968" s="31">
        <v>4354</v>
      </c>
      <c r="B968" s="32" t="s">
        <v>604</v>
      </c>
      <c r="C968" s="31" t="s">
        <v>501</v>
      </c>
      <c r="D968" s="48"/>
      <c r="E968" s="48"/>
      <c r="F968" s="65"/>
      <c r="G968" s="49">
        <v>85400</v>
      </c>
      <c r="H968" s="50"/>
      <c r="I968" s="50"/>
      <c r="J968" s="50"/>
      <c r="K968" s="65">
        <f>+G968+H968+I968+J968</f>
        <v>85400</v>
      </c>
      <c r="L968" s="51"/>
      <c r="M968" s="51"/>
      <c r="N968" s="65"/>
      <c r="O968" s="70">
        <f>+F968+K968</f>
        <v>85400</v>
      </c>
    </row>
    <row r="969" spans="1:15" ht="12.75">
      <c r="A969" s="31">
        <v>4355</v>
      </c>
      <c r="B969" s="32" t="s">
        <v>605</v>
      </c>
      <c r="C969" s="31" t="s">
        <v>495</v>
      </c>
      <c r="D969" s="48">
        <f>VLOOKUP(A969,'Gastos Corrientes '!$A$4:D1506,4,0)</f>
        <v>420000</v>
      </c>
      <c r="E969" s="48">
        <f>+VLOOKUP(A969,'Gastos Corrientes '!$A$4:E1506,5,0)</f>
        <v>0</v>
      </c>
      <c r="F969" s="65">
        <f>+D969+E969</f>
        <v>420000</v>
      </c>
      <c r="G969" s="49">
        <v>164000</v>
      </c>
      <c r="H969" s="50"/>
      <c r="I969" s="50"/>
      <c r="J969" s="50"/>
      <c r="K969" s="65">
        <f>+G969+H969+I969+J969</f>
        <v>164000</v>
      </c>
      <c r="L969" s="51"/>
      <c r="M969" s="51"/>
      <c r="N969" s="65"/>
      <c r="O969" s="70">
        <f>+F969+K969</f>
        <v>584000</v>
      </c>
    </row>
    <row r="970" spans="1:15" ht="12.75">
      <c r="A970" s="31">
        <v>4358</v>
      </c>
      <c r="B970" s="32" t="s">
        <v>606</v>
      </c>
      <c r="C970" s="31" t="s">
        <v>510</v>
      </c>
      <c r="D970" s="48">
        <f>VLOOKUP(A970,'Gastos Corrientes '!$A$4:D1507,4,0)</f>
        <v>0</v>
      </c>
      <c r="E970" s="48">
        <f>+VLOOKUP(A970,'Gastos Corrientes '!$A$4:E1507,5,0)</f>
        <v>420000</v>
      </c>
      <c r="F970" s="65">
        <f>+D970+E970</f>
        <v>420000</v>
      </c>
      <c r="G970" s="49">
        <v>178000</v>
      </c>
      <c r="H970" s="50"/>
      <c r="I970" s="50"/>
      <c r="J970" s="50"/>
      <c r="K970" s="65">
        <f>+G970+H970+I970+J970</f>
        <v>178000</v>
      </c>
      <c r="L970" s="51"/>
      <c r="M970" s="51"/>
      <c r="N970" s="65"/>
      <c r="O970" s="70">
        <f>+F970+K970</f>
        <v>598000</v>
      </c>
    </row>
    <row r="971" spans="1:15" ht="12.75">
      <c r="A971" s="31">
        <v>4359</v>
      </c>
      <c r="B971" s="32" t="s">
        <v>607</v>
      </c>
      <c r="C971" s="31" t="s">
        <v>495</v>
      </c>
      <c r="D971" s="48">
        <f>VLOOKUP(A971,'Gastos Corrientes '!$A$4:D1508,4,0)</f>
        <v>0</v>
      </c>
      <c r="E971" s="48">
        <f>+VLOOKUP(A971,'Gastos Corrientes '!$A$4:E1508,5,0)</f>
        <v>420000</v>
      </c>
      <c r="F971" s="65">
        <f>+D971+E971</f>
        <v>420000</v>
      </c>
      <c r="G971" s="49">
        <v>164000</v>
      </c>
      <c r="H971" s="50"/>
      <c r="I971" s="50"/>
      <c r="J971" s="50"/>
      <c r="K971" s="65">
        <f>+G971+H971+I971+J971</f>
        <v>164000</v>
      </c>
      <c r="L971" s="51"/>
      <c r="M971" s="51"/>
      <c r="N971" s="65"/>
      <c r="O971" s="70">
        <f>+F971+K971</f>
        <v>584000</v>
      </c>
    </row>
    <row r="972" spans="1:15" ht="12.75">
      <c r="A972" s="31">
        <v>4360</v>
      </c>
      <c r="B972" s="32" t="s">
        <v>863</v>
      </c>
      <c r="C972" s="31" t="s">
        <v>498</v>
      </c>
      <c r="D972" s="48">
        <f>VLOOKUP(A972,'Gastos Corrientes '!$A$4:D1509,4,0)</f>
        <v>0</v>
      </c>
      <c r="E972" s="48">
        <f>+VLOOKUP(A972,'Gastos Corrientes '!$A$4:E1509,5,0)</f>
        <v>420000</v>
      </c>
      <c r="F972" s="65">
        <f>+D972+E972</f>
        <v>420000</v>
      </c>
      <c r="G972" s="49">
        <v>171000</v>
      </c>
      <c r="H972" s="50"/>
      <c r="I972" s="50"/>
      <c r="J972" s="50"/>
      <c r="K972" s="65">
        <f>+G972+H972+I972+J972</f>
        <v>171000</v>
      </c>
      <c r="L972" s="51"/>
      <c r="M972" s="51"/>
      <c r="N972" s="65"/>
      <c r="O972" s="70">
        <f>+F972+K972</f>
        <v>591000</v>
      </c>
    </row>
    <row r="973" spans="1:15" ht="12.75">
      <c r="A973" s="31">
        <v>4361</v>
      </c>
      <c r="B973" s="32" t="s">
        <v>609</v>
      </c>
      <c r="C973" s="31" t="s">
        <v>498</v>
      </c>
      <c r="D973" s="48">
        <f>VLOOKUP(A973,'Gastos Corrientes '!$A$4:D1510,4,0)</f>
        <v>420000</v>
      </c>
      <c r="E973" s="48">
        <f>+VLOOKUP(A973,'Gastos Corrientes '!$A$4:E1510,5,0)</f>
        <v>0</v>
      </c>
      <c r="F973" s="65">
        <f>+D973+E973</f>
        <v>420000</v>
      </c>
      <c r="G973" s="49">
        <v>171000</v>
      </c>
      <c r="H973" s="50"/>
      <c r="I973" s="50"/>
      <c r="J973" s="50"/>
      <c r="K973" s="65">
        <f>+G973+H973+I973+J973</f>
        <v>171000</v>
      </c>
      <c r="L973" s="51"/>
      <c r="M973" s="51"/>
      <c r="N973" s="65"/>
      <c r="O973" s="70">
        <f>+F973+K973</f>
        <v>591000</v>
      </c>
    </row>
    <row r="974" spans="1:15" ht="12.75">
      <c r="A974" s="31">
        <v>4362</v>
      </c>
      <c r="B974" s="32" t="s">
        <v>610</v>
      </c>
      <c r="C974" s="31" t="s">
        <v>492</v>
      </c>
      <c r="D974" s="48"/>
      <c r="E974" s="48"/>
      <c r="F974" s="65"/>
      <c r="G974" s="49">
        <v>163000</v>
      </c>
      <c r="H974" s="50"/>
      <c r="I974" s="50"/>
      <c r="J974" s="50"/>
      <c r="K974" s="65">
        <f>+G974+H974+I974+J974</f>
        <v>163000</v>
      </c>
      <c r="L974" s="51"/>
      <c r="M974" s="51"/>
      <c r="N974" s="65"/>
      <c r="O974" s="70">
        <f>+F974+K974</f>
        <v>163000</v>
      </c>
    </row>
    <row r="975" spans="1:15" ht="12.75">
      <c r="A975" s="31">
        <v>4365</v>
      </c>
      <c r="B975" s="32" t="s">
        <v>611</v>
      </c>
      <c r="C975" s="31" t="s">
        <v>498</v>
      </c>
      <c r="D975" s="48"/>
      <c r="E975" s="48"/>
      <c r="F975" s="65"/>
      <c r="G975" s="49">
        <v>171000</v>
      </c>
      <c r="H975" s="50"/>
      <c r="I975" s="50"/>
      <c r="J975" s="50"/>
      <c r="K975" s="65">
        <f>+G975+H975+I975+J975</f>
        <v>171000</v>
      </c>
      <c r="L975" s="51"/>
      <c r="M975" s="51"/>
      <c r="N975" s="65"/>
      <c r="O975" s="70">
        <f>+F975+K975</f>
        <v>171000</v>
      </c>
    </row>
    <row r="976" spans="1:15" ht="12.75">
      <c r="A976" s="31">
        <v>4367</v>
      </c>
      <c r="B976" s="32" t="s">
        <v>612</v>
      </c>
      <c r="C976" s="31" t="s">
        <v>497</v>
      </c>
      <c r="D976" s="48"/>
      <c r="E976" s="48"/>
      <c r="F976" s="65"/>
      <c r="G976" s="49">
        <v>166000</v>
      </c>
      <c r="H976" s="50"/>
      <c r="I976" s="50"/>
      <c r="J976" s="50"/>
      <c r="K976" s="65">
        <f>+G976+H976+I976+J976</f>
        <v>166000</v>
      </c>
      <c r="L976" s="51"/>
      <c r="M976" s="51"/>
      <c r="N976" s="65"/>
      <c r="O976" s="70">
        <f>+F976+K976</f>
        <v>166000</v>
      </c>
    </row>
    <row r="977" spans="1:15" ht="12.75">
      <c r="A977" s="31">
        <v>4368</v>
      </c>
      <c r="B977" s="32" t="s">
        <v>859</v>
      </c>
      <c r="C977" s="31" t="s">
        <v>497</v>
      </c>
      <c r="D977" s="48"/>
      <c r="E977" s="48"/>
      <c r="F977" s="65"/>
      <c r="G977" s="49">
        <v>166000</v>
      </c>
      <c r="H977" s="50"/>
      <c r="I977" s="50"/>
      <c r="J977" s="50"/>
      <c r="K977" s="65">
        <f>+G977+H977+I977+J977</f>
        <v>166000</v>
      </c>
      <c r="L977" s="51"/>
      <c r="M977" s="51"/>
      <c r="N977" s="65"/>
      <c r="O977" s="70">
        <f>+F977+K977</f>
        <v>166000</v>
      </c>
    </row>
    <row r="978" spans="1:15" ht="12.75">
      <c r="A978" s="31">
        <v>4373</v>
      </c>
      <c r="B978" s="32" t="s">
        <v>613</v>
      </c>
      <c r="C978" s="31" t="s">
        <v>496</v>
      </c>
      <c r="D978" s="48"/>
      <c r="E978" s="48"/>
      <c r="F978" s="65"/>
      <c r="G978" s="50"/>
      <c r="H978" s="50"/>
      <c r="I978" s="49">
        <v>201000</v>
      </c>
      <c r="J978" s="50"/>
      <c r="K978" s="65">
        <f>+G978+H978+I978+J978</f>
        <v>201000</v>
      </c>
      <c r="L978" s="51"/>
      <c r="M978" s="51"/>
      <c r="N978" s="65"/>
      <c r="O978" s="70">
        <f>+F978+K978</f>
        <v>201000</v>
      </c>
    </row>
    <row r="979" spans="1:15" ht="12.75">
      <c r="A979" s="16">
        <v>4374</v>
      </c>
      <c r="B979" s="27" t="s">
        <v>691</v>
      </c>
      <c r="C979" s="17" t="s">
        <v>496</v>
      </c>
      <c r="D979" s="48"/>
      <c r="E979" s="49">
        <v>420000</v>
      </c>
      <c r="F979" s="65">
        <f>+D979+E979</f>
        <v>420000</v>
      </c>
      <c r="G979" s="48"/>
      <c r="H979" s="48"/>
      <c r="I979" s="48"/>
      <c r="J979" s="48"/>
      <c r="K979" s="65"/>
      <c r="L979" s="51"/>
      <c r="M979" s="51"/>
      <c r="N979" s="65"/>
      <c r="O979" s="70">
        <f>+F979+K979</f>
        <v>420000</v>
      </c>
    </row>
    <row r="980" spans="1:15" ht="12.75">
      <c r="A980" s="31">
        <v>4375</v>
      </c>
      <c r="B980" s="32" t="s">
        <v>614</v>
      </c>
      <c r="C980" s="31" t="s">
        <v>505</v>
      </c>
      <c r="D980" s="48"/>
      <c r="E980" s="48"/>
      <c r="F980" s="65"/>
      <c r="G980" s="49">
        <v>190000</v>
      </c>
      <c r="H980" s="50"/>
      <c r="I980" s="50"/>
      <c r="J980" s="50"/>
      <c r="K980" s="65">
        <f>+G980+H980+I980+J980</f>
        <v>190000</v>
      </c>
      <c r="L980" s="51"/>
      <c r="M980" s="51"/>
      <c r="N980" s="65"/>
      <c r="O980" s="70">
        <f>+F980+K980</f>
        <v>190000</v>
      </c>
    </row>
    <row r="981" spans="1:15" ht="12.75">
      <c r="A981" s="31">
        <v>4376</v>
      </c>
      <c r="B981" s="32" t="s">
        <v>615</v>
      </c>
      <c r="C981" s="31" t="s">
        <v>497</v>
      </c>
      <c r="D981" s="48">
        <f>VLOOKUP(A981,'Gastos Corrientes '!$A$4:D1517,4,0)</f>
        <v>420000</v>
      </c>
      <c r="E981" s="48">
        <f>+VLOOKUP(A981,'Gastos Corrientes '!$A$4:E1517,5,0)</f>
        <v>0</v>
      </c>
      <c r="F981" s="65">
        <f>+D981+E981</f>
        <v>420000</v>
      </c>
      <c r="G981" s="49">
        <v>135500</v>
      </c>
      <c r="H981" s="50"/>
      <c r="I981" s="50"/>
      <c r="J981" s="50"/>
      <c r="K981" s="65">
        <f>+G981+H981+I981+J981</f>
        <v>135500</v>
      </c>
      <c r="L981" s="51"/>
      <c r="M981" s="51"/>
      <c r="N981" s="65"/>
      <c r="O981" s="70">
        <f>+F981+K981</f>
        <v>555500</v>
      </c>
    </row>
    <row r="982" spans="1:15" ht="12.75">
      <c r="A982" s="31">
        <v>4377</v>
      </c>
      <c r="B982" s="32" t="s">
        <v>616</v>
      </c>
      <c r="C982" s="31" t="s">
        <v>498</v>
      </c>
      <c r="D982" s="48">
        <f>VLOOKUP(A982,'Gastos Corrientes '!$A$4:D1518,4,0)</f>
        <v>420000</v>
      </c>
      <c r="E982" s="48">
        <f>+VLOOKUP(A982,'Gastos Corrientes '!$A$4:E1518,5,0)</f>
        <v>0</v>
      </c>
      <c r="F982" s="65">
        <f>+D982+E982</f>
        <v>420000</v>
      </c>
      <c r="G982" s="49">
        <v>171000</v>
      </c>
      <c r="H982" s="50"/>
      <c r="I982" s="50"/>
      <c r="J982" s="50"/>
      <c r="K982" s="65">
        <f>+G982+H982+I982+J982</f>
        <v>171000</v>
      </c>
      <c r="L982" s="51"/>
      <c r="M982" s="51"/>
      <c r="N982" s="65"/>
      <c r="O982" s="70">
        <f>+F982+K982</f>
        <v>591000</v>
      </c>
    </row>
    <row r="983" spans="1:15" ht="12.75">
      <c r="A983" s="31">
        <v>4378</v>
      </c>
      <c r="B983" s="32" t="s">
        <v>866</v>
      </c>
      <c r="C983" s="31" t="s">
        <v>495</v>
      </c>
      <c r="D983" s="48">
        <f>VLOOKUP(A983,'Gastos Corrientes '!$A$4:D1519,4,0)</f>
        <v>0</v>
      </c>
      <c r="E983" s="48">
        <f>+VLOOKUP(A983,'Gastos Corrientes '!$A$4:E1519,5,0)</f>
        <v>420000</v>
      </c>
      <c r="F983" s="65">
        <f>+D983+E983</f>
        <v>420000</v>
      </c>
      <c r="G983" s="50"/>
      <c r="H983" s="50"/>
      <c r="I983" s="49">
        <v>164000</v>
      </c>
      <c r="J983" s="50"/>
      <c r="K983" s="65">
        <f>+G983+H983+I983+J983</f>
        <v>164000</v>
      </c>
      <c r="L983" s="51"/>
      <c r="M983" s="51"/>
      <c r="N983" s="65"/>
      <c r="O983" s="70">
        <f>+F983+K983</f>
        <v>584000</v>
      </c>
    </row>
    <row r="984" spans="1:15" ht="12.75">
      <c r="A984" s="31">
        <v>4379</v>
      </c>
      <c r="B984" s="32" t="s">
        <v>618</v>
      </c>
      <c r="C984" s="31" t="s">
        <v>498</v>
      </c>
      <c r="D984" s="48">
        <f>VLOOKUP(A984,'Gastos Corrientes '!$A$4:D1520,4,0)</f>
        <v>0</v>
      </c>
      <c r="E984" s="48">
        <f>+VLOOKUP(A984,'Gastos Corrientes '!$A$4:E1520,5,0)</f>
        <v>420000</v>
      </c>
      <c r="F984" s="65">
        <f>+D984+E984</f>
        <v>420000</v>
      </c>
      <c r="G984" s="50"/>
      <c r="H984" s="50"/>
      <c r="I984" s="49">
        <v>171000</v>
      </c>
      <c r="J984" s="50"/>
      <c r="K984" s="65">
        <f>+G984+H984+I984+J984</f>
        <v>171000</v>
      </c>
      <c r="L984" s="51"/>
      <c r="M984" s="51"/>
      <c r="N984" s="65"/>
      <c r="O984" s="70">
        <f>+F984+K984</f>
        <v>591000</v>
      </c>
    </row>
    <row r="985" spans="1:15" ht="12.75">
      <c r="A985" s="34">
        <v>4384</v>
      </c>
      <c r="B985" s="35" t="s">
        <v>619</v>
      </c>
      <c r="C985" s="34" t="s">
        <v>497</v>
      </c>
      <c r="D985" s="53">
        <f>VLOOKUP(A985,'Gastos Corrientes '!$A$4:D1521,4,0)</f>
        <v>0</v>
      </c>
      <c r="E985" s="53">
        <f>+VLOOKUP(A985,'Gastos Corrientes '!$A$4:E1521,5,0)</f>
        <v>420000</v>
      </c>
      <c r="F985" s="66">
        <f>+D985+E985</f>
        <v>420000</v>
      </c>
      <c r="G985" s="54">
        <v>166000</v>
      </c>
      <c r="H985" s="55"/>
      <c r="I985" s="55"/>
      <c r="J985" s="55"/>
      <c r="K985" s="66">
        <f>+G985+H985+I985+J985</f>
        <v>166000</v>
      </c>
      <c r="L985" s="51"/>
      <c r="M985" s="51"/>
      <c r="N985" s="65"/>
      <c r="O985" s="70">
        <f>+F985+K985</f>
        <v>586000</v>
      </c>
    </row>
    <row r="986" spans="1:15" ht="12.75">
      <c r="A986" s="17" t="s">
        <v>883</v>
      </c>
      <c r="B986" s="36" t="s">
        <v>884</v>
      </c>
      <c r="C986" s="37" t="s">
        <v>492</v>
      </c>
      <c r="D986" s="52"/>
      <c r="E986" s="52"/>
      <c r="F986" s="67"/>
      <c r="G986" s="52"/>
      <c r="H986" s="52"/>
      <c r="I986" s="52"/>
      <c r="J986" s="52"/>
      <c r="K986" s="67"/>
      <c r="L986" s="51">
        <v>841176</v>
      </c>
      <c r="M986" s="51"/>
      <c r="N986" s="65">
        <f>+L986</f>
        <v>841176</v>
      </c>
      <c r="O986" s="70">
        <f>+L986</f>
        <v>841176</v>
      </c>
    </row>
    <row r="987" spans="1:15" ht="13.5" thickBot="1">
      <c r="A987" s="17" t="s">
        <v>885</v>
      </c>
      <c r="B987" s="36" t="s">
        <v>886</v>
      </c>
      <c r="C987" s="37" t="s">
        <v>493</v>
      </c>
      <c r="D987" s="52"/>
      <c r="E987" s="52"/>
      <c r="F987" s="67"/>
      <c r="G987" s="52"/>
      <c r="H987" s="52"/>
      <c r="I987" s="52"/>
      <c r="J987" s="52"/>
      <c r="K987" s="67"/>
      <c r="L987" s="51"/>
      <c r="M987" s="51">
        <v>805998</v>
      </c>
      <c r="N987" s="65">
        <f>+M987</f>
        <v>805998</v>
      </c>
      <c r="O987" s="70">
        <f>+M987</f>
        <v>805998</v>
      </c>
    </row>
    <row r="988" spans="1:15" s="42" customFormat="1" ht="13.5" thickBot="1">
      <c r="A988" s="39" t="s">
        <v>694</v>
      </c>
      <c r="B988" s="40"/>
      <c r="C988" s="41"/>
      <c r="D988" s="56">
        <f aca="true" t="shared" si="0" ref="D988:K988">+SUM(D5:D985)</f>
        <v>105471000</v>
      </c>
      <c r="E988" s="57">
        <f t="shared" si="0"/>
        <v>155568000</v>
      </c>
      <c r="F988" s="57">
        <f t="shared" si="0"/>
        <v>261039000</v>
      </c>
      <c r="G988" s="57">
        <f t="shared" si="0"/>
        <v>132488700</v>
      </c>
      <c r="H988" s="57">
        <f t="shared" si="0"/>
        <v>2699000</v>
      </c>
      <c r="I988" s="57">
        <f t="shared" si="0"/>
        <v>1432500</v>
      </c>
      <c r="J988" s="57">
        <f t="shared" si="0"/>
        <v>115000</v>
      </c>
      <c r="K988" s="58">
        <f t="shared" si="0"/>
        <v>136735200</v>
      </c>
      <c r="L988" s="58">
        <f>+L986</f>
        <v>841176</v>
      </c>
      <c r="M988" s="58">
        <f>+M987</f>
        <v>805998</v>
      </c>
      <c r="N988" s="58">
        <f>+N987+N986</f>
        <v>1647174</v>
      </c>
      <c r="O988" s="58">
        <f>+SUM(O5:O987)</f>
        <v>399421374</v>
      </c>
    </row>
    <row r="989" spans="14:15" ht="12.75">
      <c r="N989" s="30"/>
      <c r="O989" s="71"/>
    </row>
    <row r="990" ht="12.75">
      <c r="O990" s="72"/>
    </row>
    <row r="991" spans="4:14" ht="12.75">
      <c r="D991" s="23"/>
      <c r="N991" s="30"/>
    </row>
    <row r="993" ht="12.75">
      <c r="N993" s="30"/>
    </row>
    <row r="994" ht="12.75">
      <c r="N994" s="30"/>
    </row>
    <row r="998" spans="3:14" ht="12.75">
      <c r="C998" s="38"/>
      <c r="D998" s="22"/>
      <c r="E998" s="22"/>
      <c r="F998" s="68"/>
      <c r="G998" s="22"/>
      <c r="H998" s="22"/>
      <c r="I998" s="22"/>
      <c r="J998" s="22"/>
      <c r="K998" s="68"/>
      <c r="N998" s="30"/>
    </row>
    <row r="999" spans="3:14" ht="12.75">
      <c r="C999" s="38"/>
      <c r="D999" s="22"/>
      <c r="E999" s="22"/>
      <c r="F999" s="68"/>
      <c r="G999" s="22"/>
      <c r="H999" s="22"/>
      <c r="I999" s="22"/>
      <c r="J999" s="22"/>
      <c r="K999" s="68"/>
      <c r="N999" s="30"/>
    </row>
    <row r="1000" spans="3:14" ht="12.75">
      <c r="C1000" s="38"/>
      <c r="E1000" s="22"/>
      <c r="F1000" s="68"/>
      <c r="G1000" s="22"/>
      <c r="H1000" s="22"/>
      <c r="I1000" s="22"/>
      <c r="J1000" s="22"/>
      <c r="K1000" s="68"/>
      <c r="N1000" s="30"/>
    </row>
    <row r="1002" spans="4:14" ht="12.75">
      <c r="D1002" s="23"/>
      <c r="E1002" s="23"/>
      <c r="N1002" s="30"/>
    </row>
  </sheetData>
  <sheetProtection/>
  <autoFilter ref="A4:O985">
    <sortState ref="A5:O1002">
      <sortCondition sortBy="value" ref="C5:C1002"/>
    </sortState>
  </autoFilter>
  <mergeCells count="14">
    <mergeCell ref="A2:A4"/>
    <mergeCell ref="K2:K4"/>
    <mergeCell ref="N2:N4"/>
    <mergeCell ref="O2:O4"/>
    <mergeCell ref="C2:C4"/>
    <mergeCell ref="B2:B4"/>
    <mergeCell ref="L3:M3"/>
    <mergeCell ref="A988:C988"/>
    <mergeCell ref="D2:E2"/>
    <mergeCell ref="G2:J2"/>
    <mergeCell ref="L2:M2"/>
    <mergeCell ref="F2:F3"/>
    <mergeCell ref="D3:E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51"/>
  <sheetViews>
    <sheetView zoomScalePageLayoutView="0" workbookViewId="0" topLeftCell="A538">
      <selection activeCell="A551" sqref="A551:D551"/>
    </sheetView>
  </sheetViews>
  <sheetFormatPr defaultColWidth="11.421875" defaultRowHeight="15" customHeight="1"/>
  <cols>
    <col min="1" max="1" width="10.7109375" style="2" bestFit="1" customWidth="1"/>
    <col min="2" max="2" width="43.00390625" style="2" customWidth="1"/>
    <col min="3" max="3" width="30.421875" style="2" bestFit="1" customWidth="1"/>
    <col min="4" max="5" width="17.28125" style="7" bestFit="1" customWidth="1"/>
    <col min="6" max="6" width="22.00390625" style="7" bestFit="1" customWidth="1"/>
    <col min="7" max="16384" width="11.421875" style="2" customWidth="1"/>
  </cols>
  <sheetData>
    <row r="2" spans="1:6" ht="15" customHeight="1">
      <c r="A2" s="3"/>
      <c r="B2" s="4"/>
      <c r="C2" s="5"/>
      <c r="D2" s="9" t="s">
        <v>515</v>
      </c>
      <c r="E2" s="9" t="s">
        <v>515</v>
      </c>
      <c r="F2" s="9" t="s">
        <v>518</v>
      </c>
    </row>
    <row r="3" spans="1:6" ht="15" customHeight="1">
      <c r="A3" s="15" t="s">
        <v>485</v>
      </c>
      <c r="B3" s="15" t="s">
        <v>520</v>
      </c>
      <c r="C3" s="15" t="s">
        <v>486</v>
      </c>
      <c r="D3" s="8" t="s">
        <v>491</v>
      </c>
      <c r="E3" s="8" t="s">
        <v>632</v>
      </c>
      <c r="F3" s="8"/>
    </row>
    <row r="4" spans="1:6" ht="15" customHeight="1">
      <c r="A4" s="16">
        <v>18</v>
      </c>
      <c r="B4" s="17" t="s">
        <v>12</v>
      </c>
      <c r="C4" s="17" t="s">
        <v>494</v>
      </c>
      <c r="D4" s="18">
        <v>471000</v>
      </c>
      <c r="E4" s="8"/>
      <c r="F4" s="8">
        <f aca="true" t="shared" si="0" ref="F4:F67">+D4+E4</f>
        <v>471000</v>
      </c>
    </row>
    <row r="5" spans="1:6" ht="15" customHeight="1">
      <c r="A5" s="16">
        <v>19</v>
      </c>
      <c r="B5" s="15" t="s">
        <v>13</v>
      </c>
      <c r="C5" s="17" t="s">
        <v>494</v>
      </c>
      <c r="D5" s="8"/>
      <c r="E5" s="18">
        <v>595200</v>
      </c>
      <c r="F5" s="8">
        <f t="shared" si="0"/>
        <v>595200</v>
      </c>
    </row>
    <row r="6" spans="1:6" ht="15" customHeight="1">
      <c r="A6" s="16">
        <v>25</v>
      </c>
      <c r="B6" s="15" t="s">
        <v>15</v>
      </c>
      <c r="C6" s="17" t="s">
        <v>494</v>
      </c>
      <c r="D6" s="8"/>
      <c r="E6" s="18">
        <v>471000</v>
      </c>
      <c r="F6" s="8">
        <f t="shared" si="0"/>
        <v>471000</v>
      </c>
    </row>
    <row r="7" spans="1:6" ht="15" customHeight="1">
      <c r="A7" s="16">
        <v>32</v>
      </c>
      <c r="B7" s="15" t="s">
        <v>16</v>
      </c>
      <c r="C7" s="17" t="s">
        <v>494</v>
      </c>
      <c r="D7" s="8"/>
      <c r="E7" s="18">
        <v>471000</v>
      </c>
      <c r="F7" s="8">
        <f t="shared" si="0"/>
        <v>471000</v>
      </c>
    </row>
    <row r="8" spans="1:6" ht="15" customHeight="1">
      <c r="A8" s="16">
        <v>77</v>
      </c>
      <c r="B8" s="17" t="s">
        <v>18</v>
      </c>
      <c r="C8" s="17" t="s">
        <v>494</v>
      </c>
      <c r="D8" s="18">
        <v>471000</v>
      </c>
      <c r="E8" s="8"/>
      <c r="F8" s="8">
        <f t="shared" si="0"/>
        <v>471000</v>
      </c>
    </row>
    <row r="9" spans="1:6" ht="25.5">
      <c r="A9" s="16">
        <v>78</v>
      </c>
      <c r="B9" s="17" t="s">
        <v>664</v>
      </c>
      <c r="C9" s="17" t="s">
        <v>494</v>
      </c>
      <c r="D9" s="18">
        <v>471000</v>
      </c>
      <c r="E9" s="8"/>
      <c r="F9" s="8">
        <f t="shared" si="0"/>
        <v>471000</v>
      </c>
    </row>
    <row r="10" spans="1:6" ht="15" customHeight="1">
      <c r="A10" s="16">
        <v>83</v>
      </c>
      <c r="B10" s="15" t="s">
        <v>19</v>
      </c>
      <c r="C10" s="17" t="s">
        <v>497</v>
      </c>
      <c r="D10" s="8"/>
      <c r="E10" s="18">
        <v>595200</v>
      </c>
      <c r="F10" s="8">
        <f t="shared" si="0"/>
        <v>595200</v>
      </c>
    </row>
    <row r="11" spans="1:6" ht="15" customHeight="1">
      <c r="A11" s="16">
        <v>90</v>
      </c>
      <c r="B11" s="15" t="s">
        <v>20</v>
      </c>
      <c r="C11" s="17" t="s">
        <v>497</v>
      </c>
      <c r="D11" s="8"/>
      <c r="E11" s="18">
        <v>595200</v>
      </c>
      <c r="F11" s="8">
        <f t="shared" si="0"/>
        <v>595200</v>
      </c>
    </row>
    <row r="12" spans="1:6" ht="15" customHeight="1">
      <c r="A12" s="16">
        <v>93</v>
      </c>
      <c r="B12" s="15" t="s">
        <v>21</v>
      </c>
      <c r="C12" s="17" t="s">
        <v>497</v>
      </c>
      <c r="D12" s="8"/>
      <c r="E12" s="18">
        <v>471000</v>
      </c>
      <c r="F12" s="8">
        <f t="shared" si="0"/>
        <v>471000</v>
      </c>
    </row>
    <row r="13" spans="1:6" ht="15" customHeight="1">
      <c r="A13" s="16">
        <v>101</v>
      </c>
      <c r="B13" s="17" t="s">
        <v>17</v>
      </c>
      <c r="C13" s="17" t="s">
        <v>497</v>
      </c>
      <c r="D13" s="18">
        <v>595200</v>
      </c>
      <c r="E13" s="8"/>
      <c r="F13" s="8">
        <f t="shared" si="0"/>
        <v>595200</v>
      </c>
    </row>
    <row r="14" spans="1:6" ht="15" customHeight="1">
      <c r="A14" s="16">
        <v>113</v>
      </c>
      <c r="B14" s="17" t="s">
        <v>17</v>
      </c>
      <c r="C14" s="17" t="s">
        <v>497</v>
      </c>
      <c r="D14" s="18">
        <v>595200</v>
      </c>
      <c r="E14" s="8"/>
      <c r="F14" s="8">
        <f t="shared" si="0"/>
        <v>595200</v>
      </c>
    </row>
    <row r="15" spans="1:6" ht="15" customHeight="1">
      <c r="A15" s="16">
        <v>115</v>
      </c>
      <c r="B15" s="15" t="s">
        <v>6</v>
      </c>
      <c r="C15" s="17" t="s">
        <v>497</v>
      </c>
      <c r="D15" s="8"/>
      <c r="E15" s="18">
        <v>595200</v>
      </c>
      <c r="F15" s="8">
        <f t="shared" si="0"/>
        <v>595200</v>
      </c>
    </row>
    <row r="16" spans="1:6" ht="15" customHeight="1">
      <c r="A16" s="16">
        <v>122</v>
      </c>
      <c r="B16" s="15" t="s">
        <v>24</v>
      </c>
      <c r="C16" s="17" t="s">
        <v>497</v>
      </c>
      <c r="D16" s="8"/>
      <c r="E16" s="18">
        <v>471000</v>
      </c>
      <c r="F16" s="8">
        <f t="shared" si="0"/>
        <v>471000</v>
      </c>
    </row>
    <row r="17" spans="1:6" ht="15" customHeight="1">
      <c r="A17" s="16">
        <v>123</v>
      </c>
      <c r="B17" s="17" t="s">
        <v>25</v>
      </c>
      <c r="C17" s="17" t="s">
        <v>497</v>
      </c>
      <c r="D17" s="18">
        <v>595200</v>
      </c>
      <c r="E17" s="8"/>
      <c r="F17" s="8">
        <f t="shared" si="0"/>
        <v>595200</v>
      </c>
    </row>
    <row r="18" spans="1:6" ht="15" customHeight="1">
      <c r="A18" s="16">
        <v>125</v>
      </c>
      <c r="B18" s="15" t="s">
        <v>26</v>
      </c>
      <c r="C18" s="17" t="s">
        <v>497</v>
      </c>
      <c r="D18" s="8"/>
      <c r="E18" s="18">
        <v>471000</v>
      </c>
      <c r="F18" s="8">
        <f t="shared" si="0"/>
        <v>471000</v>
      </c>
    </row>
    <row r="19" spans="1:6" ht="15" customHeight="1">
      <c r="A19" s="16">
        <v>126</v>
      </c>
      <c r="B19" s="15" t="s">
        <v>17</v>
      </c>
      <c r="C19" s="17" t="s">
        <v>497</v>
      </c>
      <c r="D19" s="8"/>
      <c r="E19" s="18">
        <v>595200</v>
      </c>
      <c r="F19" s="8">
        <f t="shared" si="0"/>
        <v>595200</v>
      </c>
    </row>
    <row r="20" spans="1:6" ht="15" customHeight="1">
      <c r="A20" s="16">
        <v>131</v>
      </c>
      <c r="B20" s="17" t="s">
        <v>27</v>
      </c>
      <c r="C20" s="17" t="s">
        <v>497</v>
      </c>
      <c r="D20" s="18">
        <v>471000</v>
      </c>
      <c r="E20" s="8"/>
      <c r="F20" s="8">
        <f t="shared" si="0"/>
        <v>471000</v>
      </c>
    </row>
    <row r="21" spans="1:6" ht="15" customHeight="1">
      <c r="A21" s="16">
        <v>165</v>
      </c>
      <c r="B21" s="15" t="s">
        <v>29</v>
      </c>
      <c r="C21" s="17" t="s">
        <v>497</v>
      </c>
      <c r="D21" s="8"/>
      <c r="E21" s="18">
        <v>471000</v>
      </c>
      <c r="F21" s="8">
        <f t="shared" si="0"/>
        <v>471000</v>
      </c>
    </row>
    <row r="22" spans="1:6" ht="15" customHeight="1">
      <c r="A22" s="16">
        <v>173</v>
      </c>
      <c r="B22" s="15" t="s">
        <v>31</v>
      </c>
      <c r="C22" s="17" t="s">
        <v>497</v>
      </c>
      <c r="D22" s="8"/>
      <c r="E22" s="18">
        <v>595200</v>
      </c>
      <c r="F22" s="8">
        <f t="shared" si="0"/>
        <v>595200</v>
      </c>
    </row>
    <row r="23" spans="1:6" ht="15" customHeight="1">
      <c r="A23" s="16">
        <v>175</v>
      </c>
      <c r="B23" s="17" t="s">
        <v>17</v>
      </c>
      <c r="C23" s="17" t="s">
        <v>497</v>
      </c>
      <c r="D23" s="18">
        <v>595200</v>
      </c>
      <c r="E23" s="8"/>
      <c r="F23" s="8">
        <f t="shared" si="0"/>
        <v>595200</v>
      </c>
    </row>
    <row r="24" spans="1:6" ht="15" customHeight="1">
      <c r="A24" s="16">
        <v>177</v>
      </c>
      <c r="B24" s="17" t="s">
        <v>26</v>
      </c>
      <c r="C24" s="17" t="s">
        <v>497</v>
      </c>
      <c r="D24" s="18">
        <v>595200</v>
      </c>
      <c r="E24" s="8"/>
      <c r="F24" s="8">
        <f t="shared" si="0"/>
        <v>595200</v>
      </c>
    </row>
    <row r="25" spans="1:6" ht="15" customHeight="1">
      <c r="A25" s="16">
        <v>195</v>
      </c>
      <c r="B25" s="15" t="s">
        <v>32</v>
      </c>
      <c r="C25" s="17" t="s">
        <v>497</v>
      </c>
      <c r="D25" s="8"/>
      <c r="E25" s="18">
        <v>471000</v>
      </c>
      <c r="F25" s="8">
        <f t="shared" si="0"/>
        <v>471000</v>
      </c>
    </row>
    <row r="26" spans="1:6" ht="15" customHeight="1">
      <c r="A26" s="16">
        <v>202</v>
      </c>
      <c r="B26" s="17" t="s">
        <v>33</v>
      </c>
      <c r="C26" s="17" t="s">
        <v>497</v>
      </c>
      <c r="D26" s="18">
        <v>595200</v>
      </c>
      <c r="E26" s="8"/>
      <c r="F26" s="8">
        <f t="shared" si="0"/>
        <v>595200</v>
      </c>
    </row>
    <row r="27" spans="1:6" ht="15" customHeight="1">
      <c r="A27" s="16">
        <v>226</v>
      </c>
      <c r="B27" s="17" t="s">
        <v>34</v>
      </c>
      <c r="C27" s="17" t="s">
        <v>497</v>
      </c>
      <c r="D27" s="18">
        <v>471000</v>
      </c>
      <c r="E27" s="8"/>
      <c r="F27" s="8">
        <f t="shared" si="0"/>
        <v>471000</v>
      </c>
    </row>
    <row r="28" spans="1:6" ht="15" customHeight="1">
      <c r="A28" s="16">
        <v>233</v>
      </c>
      <c r="B28" s="17" t="s">
        <v>641</v>
      </c>
      <c r="C28" s="17" t="s">
        <v>497</v>
      </c>
      <c r="D28" s="18">
        <v>595200</v>
      </c>
      <c r="E28" s="8"/>
      <c r="F28" s="8">
        <f t="shared" si="0"/>
        <v>595200</v>
      </c>
    </row>
    <row r="29" spans="1:6" ht="15" customHeight="1">
      <c r="A29" s="16">
        <v>249</v>
      </c>
      <c r="B29" s="15" t="s">
        <v>37</v>
      </c>
      <c r="C29" s="17" t="s">
        <v>497</v>
      </c>
      <c r="D29" s="8"/>
      <c r="E29" s="18">
        <v>471000</v>
      </c>
      <c r="F29" s="8">
        <f t="shared" si="0"/>
        <v>471000</v>
      </c>
    </row>
    <row r="30" spans="1:6" ht="15" customHeight="1">
      <c r="A30" s="16">
        <v>252</v>
      </c>
      <c r="B30" s="15" t="s">
        <v>6</v>
      </c>
      <c r="C30" s="17" t="s">
        <v>497</v>
      </c>
      <c r="D30" s="8"/>
      <c r="E30" s="18">
        <v>420000</v>
      </c>
      <c r="F30" s="8">
        <f t="shared" si="0"/>
        <v>420000</v>
      </c>
    </row>
    <row r="31" spans="1:6" ht="15" customHeight="1">
      <c r="A31" s="16">
        <v>270</v>
      </c>
      <c r="B31" s="15" t="s">
        <v>6</v>
      </c>
      <c r="C31" s="17" t="s">
        <v>497</v>
      </c>
      <c r="D31" s="8"/>
      <c r="E31" s="18">
        <v>471000</v>
      </c>
      <c r="F31" s="8">
        <f t="shared" si="0"/>
        <v>471000</v>
      </c>
    </row>
    <row r="32" spans="1:6" ht="15" customHeight="1">
      <c r="A32" s="16">
        <v>287</v>
      </c>
      <c r="B32" s="15" t="s">
        <v>23</v>
      </c>
      <c r="C32" s="17" t="s">
        <v>497</v>
      </c>
      <c r="D32" s="8"/>
      <c r="E32" s="18">
        <v>595200</v>
      </c>
      <c r="F32" s="8">
        <f t="shared" si="0"/>
        <v>595200</v>
      </c>
    </row>
    <row r="33" spans="1:6" ht="15" customHeight="1">
      <c r="A33" s="16">
        <v>338</v>
      </c>
      <c r="B33" s="17" t="s">
        <v>24</v>
      </c>
      <c r="C33" s="17" t="s">
        <v>495</v>
      </c>
      <c r="D33" s="18">
        <v>471000</v>
      </c>
      <c r="E33" s="8"/>
      <c r="F33" s="8">
        <f t="shared" si="0"/>
        <v>471000</v>
      </c>
    </row>
    <row r="34" spans="1:6" ht="15" customHeight="1">
      <c r="A34" s="16">
        <v>364</v>
      </c>
      <c r="B34" s="15" t="s">
        <v>41</v>
      </c>
      <c r="C34" s="17" t="s">
        <v>495</v>
      </c>
      <c r="D34" s="8"/>
      <c r="E34" s="18">
        <v>420000</v>
      </c>
      <c r="F34" s="8">
        <f t="shared" si="0"/>
        <v>420000</v>
      </c>
    </row>
    <row r="35" spans="1:6" ht="15" customHeight="1">
      <c r="A35" s="16">
        <v>381</v>
      </c>
      <c r="B35" s="17" t="s">
        <v>44</v>
      </c>
      <c r="C35" s="17" t="s">
        <v>495</v>
      </c>
      <c r="D35" s="18">
        <v>595200</v>
      </c>
      <c r="E35" s="8"/>
      <c r="F35" s="8">
        <f t="shared" si="0"/>
        <v>595200</v>
      </c>
    </row>
    <row r="36" spans="1:6" ht="15" customHeight="1">
      <c r="A36" s="16">
        <v>387</v>
      </c>
      <c r="B36" s="17" t="s">
        <v>639</v>
      </c>
      <c r="C36" s="17" t="s">
        <v>495</v>
      </c>
      <c r="D36" s="18">
        <v>595200</v>
      </c>
      <c r="E36" s="8"/>
      <c r="F36" s="8">
        <f t="shared" si="0"/>
        <v>595200</v>
      </c>
    </row>
    <row r="37" spans="1:6" ht="15" customHeight="1">
      <c r="A37" s="16">
        <v>401</v>
      </c>
      <c r="B37" s="15" t="s">
        <v>47</v>
      </c>
      <c r="C37" s="17" t="s">
        <v>495</v>
      </c>
      <c r="D37" s="8"/>
      <c r="E37" s="18">
        <v>420000</v>
      </c>
      <c r="F37" s="8">
        <f t="shared" si="0"/>
        <v>420000</v>
      </c>
    </row>
    <row r="38" spans="1:6" ht="15" customHeight="1">
      <c r="A38" s="16">
        <v>411</v>
      </c>
      <c r="B38" s="17" t="s">
        <v>48</v>
      </c>
      <c r="C38" s="17" t="s">
        <v>498</v>
      </c>
      <c r="D38" s="18">
        <v>595200</v>
      </c>
      <c r="E38" s="8"/>
      <c r="F38" s="8">
        <f t="shared" si="0"/>
        <v>595200</v>
      </c>
    </row>
    <row r="39" spans="1:6" ht="15" customHeight="1">
      <c r="A39" s="16">
        <v>414</v>
      </c>
      <c r="B39" s="15" t="s">
        <v>21</v>
      </c>
      <c r="C39" s="17" t="s">
        <v>498</v>
      </c>
      <c r="D39" s="8"/>
      <c r="E39" s="18">
        <v>595200</v>
      </c>
      <c r="F39" s="8">
        <f t="shared" si="0"/>
        <v>595200</v>
      </c>
    </row>
    <row r="40" spans="1:6" ht="15" customHeight="1">
      <c r="A40" s="16">
        <v>416</v>
      </c>
      <c r="B40" s="15" t="s">
        <v>10</v>
      </c>
      <c r="C40" s="17" t="s">
        <v>498</v>
      </c>
      <c r="D40" s="8"/>
      <c r="E40" s="18">
        <v>471000</v>
      </c>
      <c r="F40" s="8">
        <f t="shared" si="0"/>
        <v>471000</v>
      </c>
    </row>
    <row r="41" spans="1:6" ht="15" customHeight="1">
      <c r="A41" s="16">
        <v>419</v>
      </c>
      <c r="B41" s="17" t="s">
        <v>49</v>
      </c>
      <c r="C41" s="17" t="s">
        <v>498</v>
      </c>
      <c r="D41" s="18">
        <v>595200</v>
      </c>
      <c r="E41" s="8"/>
      <c r="F41" s="8">
        <f t="shared" si="0"/>
        <v>595200</v>
      </c>
    </row>
    <row r="42" spans="1:6" ht="15" customHeight="1">
      <c r="A42" s="16">
        <v>420</v>
      </c>
      <c r="B42" s="17" t="s">
        <v>640</v>
      </c>
      <c r="C42" s="17" t="s">
        <v>498</v>
      </c>
      <c r="D42" s="18">
        <v>595200</v>
      </c>
      <c r="E42" s="8"/>
      <c r="F42" s="8">
        <f t="shared" si="0"/>
        <v>595200</v>
      </c>
    </row>
    <row r="43" spans="1:6" ht="15" customHeight="1">
      <c r="A43" s="16">
        <v>424</v>
      </c>
      <c r="B43" s="17" t="s">
        <v>6</v>
      </c>
      <c r="C43" s="17" t="s">
        <v>498</v>
      </c>
      <c r="D43" s="18">
        <v>471000</v>
      </c>
      <c r="E43" s="8"/>
      <c r="F43" s="8">
        <f t="shared" si="0"/>
        <v>471000</v>
      </c>
    </row>
    <row r="44" spans="1:6" ht="15" customHeight="1">
      <c r="A44" s="16">
        <v>427</v>
      </c>
      <c r="B44" s="15" t="s">
        <v>51</v>
      </c>
      <c r="C44" s="17" t="s">
        <v>498</v>
      </c>
      <c r="D44" s="8"/>
      <c r="E44" s="18">
        <v>471000</v>
      </c>
      <c r="F44" s="8">
        <f t="shared" si="0"/>
        <v>471000</v>
      </c>
    </row>
    <row r="45" spans="1:6" ht="15" customHeight="1">
      <c r="A45" s="16">
        <v>430</v>
      </c>
      <c r="B45" s="17" t="s">
        <v>21</v>
      </c>
      <c r="C45" s="17" t="s">
        <v>498</v>
      </c>
      <c r="D45" s="18">
        <v>595200</v>
      </c>
      <c r="E45" s="8"/>
      <c r="F45" s="8">
        <f t="shared" si="0"/>
        <v>595200</v>
      </c>
    </row>
    <row r="46" spans="1:6" ht="15" customHeight="1">
      <c r="A46" s="16">
        <v>461</v>
      </c>
      <c r="B46" s="17" t="s">
        <v>53</v>
      </c>
      <c r="C46" s="17" t="s">
        <v>498</v>
      </c>
      <c r="D46" s="18">
        <v>595200</v>
      </c>
      <c r="E46" s="8"/>
      <c r="F46" s="8">
        <f t="shared" si="0"/>
        <v>595200</v>
      </c>
    </row>
    <row r="47" spans="1:6" ht="15" customHeight="1">
      <c r="A47" s="16">
        <v>462</v>
      </c>
      <c r="B47" s="15" t="s">
        <v>54</v>
      </c>
      <c r="C47" s="17" t="s">
        <v>498</v>
      </c>
      <c r="D47" s="8"/>
      <c r="E47" s="18">
        <v>471000</v>
      </c>
      <c r="F47" s="8">
        <f t="shared" si="0"/>
        <v>471000</v>
      </c>
    </row>
    <row r="48" spans="1:6" ht="15" customHeight="1">
      <c r="A48" s="16">
        <v>469</v>
      </c>
      <c r="B48" s="15" t="s">
        <v>29</v>
      </c>
      <c r="C48" s="17" t="s">
        <v>498</v>
      </c>
      <c r="D48" s="8"/>
      <c r="E48" s="18">
        <v>595200</v>
      </c>
      <c r="F48" s="8">
        <f t="shared" si="0"/>
        <v>595200</v>
      </c>
    </row>
    <row r="49" spans="1:6" ht="15" customHeight="1">
      <c r="A49" s="16">
        <v>470</v>
      </c>
      <c r="B49" s="17" t="s">
        <v>110</v>
      </c>
      <c r="C49" s="17" t="s">
        <v>498</v>
      </c>
      <c r="D49" s="18">
        <v>471000</v>
      </c>
      <c r="E49" s="8"/>
      <c r="F49" s="8">
        <f t="shared" si="0"/>
        <v>471000</v>
      </c>
    </row>
    <row r="50" spans="1:6" ht="15" customHeight="1">
      <c r="A50" s="16">
        <v>472</v>
      </c>
      <c r="B50" s="17" t="s">
        <v>17</v>
      </c>
      <c r="C50" s="17" t="s">
        <v>498</v>
      </c>
      <c r="D50" s="18">
        <v>420000</v>
      </c>
      <c r="E50" s="8"/>
      <c r="F50" s="8">
        <f t="shared" si="0"/>
        <v>420000</v>
      </c>
    </row>
    <row r="51" spans="1:6" ht="15" customHeight="1">
      <c r="A51" s="16">
        <v>475</v>
      </c>
      <c r="B51" s="17" t="s">
        <v>10</v>
      </c>
      <c r="C51" s="17" t="s">
        <v>498</v>
      </c>
      <c r="D51" s="18">
        <v>471000</v>
      </c>
      <c r="E51" s="8"/>
      <c r="F51" s="8">
        <f t="shared" si="0"/>
        <v>471000</v>
      </c>
    </row>
    <row r="52" spans="1:6" ht="15" customHeight="1">
      <c r="A52" s="16">
        <v>479</v>
      </c>
      <c r="B52" s="15" t="s">
        <v>692</v>
      </c>
      <c r="C52" s="17" t="s">
        <v>498</v>
      </c>
      <c r="D52" s="8"/>
      <c r="E52" s="18">
        <v>471000</v>
      </c>
      <c r="F52" s="8">
        <f t="shared" si="0"/>
        <v>471000</v>
      </c>
    </row>
    <row r="53" spans="1:6" ht="15" customHeight="1">
      <c r="A53" s="16">
        <v>487</v>
      </c>
      <c r="B53" s="17" t="s">
        <v>10</v>
      </c>
      <c r="C53" s="17" t="s">
        <v>498</v>
      </c>
      <c r="D53" s="18">
        <v>595200</v>
      </c>
      <c r="E53" s="8"/>
      <c r="F53" s="8">
        <f t="shared" si="0"/>
        <v>595200</v>
      </c>
    </row>
    <row r="54" spans="1:6" ht="15" customHeight="1">
      <c r="A54" s="16">
        <v>501</v>
      </c>
      <c r="B54" s="17" t="s">
        <v>17</v>
      </c>
      <c r="C54" s="17" t="s">
        <v>502</v>
      </c>
      <c r="D54" s="18">
        <v>471000</v>
      </c>
      <c r="E54" s="8"/>
      <c r="F54" s="8">
        <f t="shared" si="0"/>
        <v>471000</v>
      </c>
    </row>
    <row r="55" spans="1:6" ht="15" customHeight="1">
      <c r="A55" s="16">
        <v>506</v>
      </c>
      <c r="B55" s="17" t="s">
        <v>58</v>
      </c>
      <c r="C55" s="17" t="s">
        <v>502</v>
      </c>
      <c r="D55" s="18">
        <v>595200</v>
      </c>
      <c r="E55" s="8"/>
      <c r="F55" s="8">
        <f t="shared" si="0"/>
        <v>595200</v>
      </c>
    </row>
    <row r="56" spans="1:6" ht="15" customHeight="1">
      <c r="A56" s="16">
        <v>509</v>
      </c>
      <c r="B56" s="17" t="s">
        <v>59</v>
      </c>
      <c r="C56" s="17" t="s">
        <v>502</v>
      </c>
      <c r="D56" s="18">
        <v>595200</v>
      </c>
      <c r="E56" s="8"/>
      <c r="F56" s="8">
        <f t="shared" si="0"/>
        <v>595200</v>
      </c>
    </row>
    <row r="57" spans="1:6" ht="15" customHeight="1">
      <c r="A57" s="16">
        <v>512</v>
      </c>
      <c r="B57" s="15" t="s">
        <v>21</v>
      </c>
      <c r="C57" s="17" t="s">
        <v>502</v>
      </c>
      <c r="D57" s="8"/>
      <c r="E57" s="18">
        <v>471000</v>
      </c>
      <c r="F57" s="8">
        <f t="shared" si="0"/>
        <v>471000</v>
      </c>
    </row>
    <row r="58" spans="1:6" ht="15" customHeight="1">
      <c r="A58" s="16">
        <v>517</v>
      </c>
      <c r="B58" s="17" t="s">
        <v>24</v>
      </c>
      <c r="C58" s="17" t="s">
        <v>502</v>
      </c>
      <c r="D58" s="18">
        <v>471000</v>
      </c>
      <c r="E58" s="8"/>
      <c r="F58" s="8">
        <f t="shared" si="0"/>
        <v>471000</v>
      </c>
    </row>
    <row r="59" spans="1:6" ht="15" customHeight="1">
      <c r="A59" s="16">
        <v>522</v>
      </c>
      <c r="B59" s="15" t="s">
        <v>60</v>
      </c>
      <c r="C59" s="17" t="s">
        <v>502</v>
      </c>
      <c r="D59" s="8"/>
      <c r="E59" s="18">
        <v>471000</v>
      </c>
      <c r="F59" s="8">
        <f t="shared" si="0"/>
        <v>471000</v>
      </c>
    </row>
    <row r="60" spans="1:6" ht="15" customHeight="1">
      <c r="A60" s="16">
        <v>528</v>
      </c>
      <c r="B60" s="15" t="s">
        <v>61</v>
      </c>
      <c r="C60" s="17" t="s">
        <v>492</v>
      </c>
      <c r="D60" s="8"/>
      <c r="E60" s="18">
        <v>595200</v>
      </c>
      <c r="F60" s="8">
        <f t="shared" si="0"/>
        <v>595200</v>
      </c>
    </row>
    <row r="61" spans="1:6" ht="15" customHeight="1">
      <c r="A61" s="16">
        <v>544</v>
      </c>
      <c r="B61" s="15" t="s">
        <v>29</v>
      </c>
      <c r="C61" s="17" t="s">
        <v>492</v>
      </c>
      <c r="D61" s="8"/>
      <c r="E61" s="18">
        <v>471000</v>
      </c>
      <c r="F61" s="8">
        <f t="shared" si="0"/>
        <v>471000</v>
      </c>
    </row>
    <row r="62" spans="1:6" ht="15" customHeight="1">
      <c r="A62" s="16">
        <v>545</v>
      </c>
      <c r="B62" s="15" t="s">
        <v>17</v>
      </c>
      <c r="C62" s="17" t="s">
        <v>492</v>
      </c>
      <c r="D62" s="8"/>
      <c r="E62" s="18">
        <v>471000</v>
      </c>
      <c r="F62" s="8">
        <f t="shared" si="0"/>
        <v>471000</v>
      </c>
    </row>
    <row r="63" spans="1:6" ht="15" customHeight="1">
      <c r="A63" s="16">
        <v>549</v>
      </c>
      <c r="B63" s="15" t="s">
        <v>6</v>
      </c>
      <c r="C63" s="17" t="s">
        <v>492</v>
      </c>
      <c r="D63" s="8"/>
      <c r="E63" s="18">
        <v>595200</v>
      </c>
      <c r="F63" s="8">
        <f t="shared" si="0"/>
        <v>595200</v>
      </c>
    </row>
    <row r="64" spans="1:6" ht="15" customHeight="1">
      <c r="A64" s="16">
        <v>560</v>
      </c>
      <c r="B64" s="15" t="s">
        <v>62</v>
      </c>
      <c r="C64" s="17" t="s">
        <v>492</v>
      </c>
      <c r="D64" s="8"/>
      <c r="E64" s="18">
        <v>595200</v>
      </c>
      <c r="F64" s="8">
        <f t="shared" si="0"/>
        <v>595200</v>
      </c>
    </row>
    <row r="65" spans="1:6" ht="15" customHeight="1">
      <c r="A65" s="16">
        <v>581</v>
      </c>
      <c r="B65" s="15" t="s">
        <v>17</v>
      </c>
      <c r="C65" s="17" t="s">
        <v>492</v>
      </c>
      <c r="D65" s="8"/>
      <c r="E65" s="18">
        <v>471000</v>
      </c>
      <c r="F65" s="8">
        <f t="shared" si="0"/>
        <v>471000</v>
      </c>
    </row>
    <row r="66" spans="1:6" ht="15" customHeight="1">
      <c r="A66" s="16">
        <v>586</v>
      </c>
      <c r="B66" s="17" t="s">
        <v>14</v>
      </c>
      <c r="C66" s="17" t="s">
        <v>492</v>
      </c>
      <c r="D66" s="18">
        <v>471000</v>
      </c>
      <c r="E66" s="8"/>
      <c r="F66" s="8">
        <f t="shared" si="0"/>
        <v>471000</v>
      </c>
    </row>
    <row r="67" spans="1:6" ht="15" customHeight="1">
      <c r="A67" s="16">
        <v>612</v>
      </c>
      <c r="B67" s="15" t="s">
        <v>11</v>
      </c>
      <c r="C67" s="17" t="s">
        <v>510</v>
      </c>
      <c r="D67" s="8"/>
      <c r="E67" s="18">
        <v>471000</v>
      </c>
      <c r="F67" s="8">
        <f t="shared" si="0"/>
        <v>471000</v>
      </c>
    </row>
    <row r="68" spans="1:6" ht="15" customHeight="1">
      <c r="A68" s="16">
        <v>621</v>
      </c>
      <c r="B68" s="15" t="s">
        <v>17</v>
      </c>
      <c r="C68" s="17" t="s">
        <v>510</v>
      </c>
      <c r="D68" s="8"/>
      <c r="E68" s="18">
        <v>471000</v>
      </c>
      <c r="F68" s="8">
        <f aca="true" t="shared" si="1" ref="F68:F131">+D68+E68</f>
        <v>471000</v>
      </c>
    </row>
    <row r="69" spans="1:6" ht="15" customHeight="1">
      <c r="A69" s="16">
        <v>644</v>
      </c>
      <c r="B69" s="17" t="s">
        <v>16</v>
      </c>
      <c r="C69" s="17" t="s">
        <v>685</v>
      </c>
      <c r="D69" s="18">
        <v>595200</v>
      </c>
      <c r="E69" s="8"/>
      <c r="F69" s="8">
        <f t="shared" si="1"/>
        <v>595200</v>
      </c>
    </row>
    <row r="70" spans="1:6" ht="15" customHeight="1">
      <c r="A70" s="16">
        <v>645</v>
      </c>
      <c r="B70" s="15" t="s">
        <v>67</v>
      </c>
      <c r="C70" s="17" t="s">
        <v>685</v>
      </c>
      <c r="D70" s="8"/>
      <c r="E70" s="18">
        <v>420000</v>
      </c>
      <c r="F70" s="8">
        <f t="shared" si="1"/>
        <v>420000</v>
      </c>
    </row>
    <row r="71" spans="1:6" ht="15" customHeight="1">
      <c r="A71" s="16">
        <v>676</v>
      </c>
      <c r="B71" s="15" t="s">
        <v>10</v>
      </c>
      <c r="C71" s="17" t="s">
        <v>500</v>
      </c>
      <c r="D71" s="8"/>
      <c r="E71" s="18">
        <v>595200</v>
      </c>
      <c r="F71" s="8">
        <f t="shared" si="1"/>
        <v>595200</v>
      </c>
    </row>
    <row r="72" spans="1:6" ht="15" customHeight="1">
      <c r="A72" s="16">
        <v>700</v>
      </c>
      <c r="B72" s="15" t="s">
        <v>7</v>
      </c>
      <c r="C72" s="17" t="s">
        <v>501</v>
      </c>
      <c r="D72" s="8"/>
      <c r="E72" s="18">
        <v>471000</v>
      </c>
      <c r="F72" s="8">
        <f t="shared" si="1"/>
        <v>471000</v>
      </c>
    </row>
    <row r="73" spans="1:6" ht="15" customHeight="1">
      <c r="A73" s="16">
        <v>714</v>
      </c>
      <c r="B73" s="17" t="s">
        <v>71</v>
      </c>
      <c r="C73" s="17" t="s">
        <v>501</v>
      </c>
      <c r="D73" s="18">
        <v>420000</v>
      </c>
      <c r="E73" s="8"/>
      <c r="F73" s="8">
        <f t="shared" si="1"/>
        <v>420000</v>
      </c>
    </row>
    <row r="74" spans="1:6" ht="15" customHeight="1">
      <c r="A74" s="16">
        <v>766</v>
      </c>
      <c r="B74" s="17" t="s">
        <v>73</v>
      </c>
      <c r="C74" s="17" t="s">
        <v>507</v>
      </c>
      <c r="D74" s="18">
        <v>595200</v>
      </c>
      <c r="E74" s="8"/>
      <c r="F74" s="8">
        <f t="shared" si="1"/>
        <v>595200</v>
      </c>
    </row>
    <row r="75" spans="1:6" ht="15" customHeight="1">
      <c r="A75" s="16">
        <v>793</v>
      </c>
      <c r="B75" s="17" t="s">
        <v>75</v>
      </c>
      <c r="C75" s="17" t="s">
        <v>508</v>
      </c>
      <c r="D75" s="18">
        <v>595200</v>
      </c>
      <c r="E75" s="8"/>
      <c r="F75" s="8">
        <f t="shared" si="1"/>
        <v>595200</v>
      </c>
    </row>
    <row r="76" spans="1:6" ht="15" customHeight="1">
      <c r="A76" s="16">
        <v>802</v>
      </c>
      <c r="B76" s="17" t="s">
        <v>39</v>
      </c>
      <c r="C76" s="17" t="s">
        <v>508</v>
      </c>
      <c r="D76" s="18">
        <v>595200</v>
      </c>
      <c r="E76" s="8"/>
      <c r="F76" s="8">
        <f t="shared" si="1"/>
        <v>595200</v>
      </c>
    </row>
    <row r="77" spans="1:6" ht="15" customHeight="1">
      <c r="A77" s="16">
        <v>805</v>
      </c>
      <c r="B77" s="17" t="s">
        <v>29</v>
      </c>
      <c r="C77" s="17" t="s">
        <v>499</v>
      </c>
      <c r="D77" s="18">
        <v>471000</v>
      </c>
      <c r="E77" s="8"/>
      <c r="F77" s="8">
        <f t="shared" si="1"/>
        <v>471000</v>
      </c>
    </row>
    <row r="78" spans="1:6" ht="15" customHeight="1">
      <c r="A78" s="16">
        <v>806</v>
      </c>
      <c r="B78" s="15" t="s">
        <v>29</v>
      </c>
      <c r="C78" s="17" t="s">
        <v>499</v>
      </c>
      <c r="D78" s="8"/>
      <c r="E78" s="18">
        <v>420000</v>
      </c>
      <c r="F78" s="8">
        <f t="shared" si="1"/>
        <v>420000</v>
      </c>
    </row>
    <row r="79" spans="1:6" ht="15" customHeight="1">
      <c r="A79" s="16">
        <v>808</v>
      </c>
      <c r="B79" s="17" t="s">
        <v>638</v>
      </c>
      <c r="C79" s="17" t="s">
        <v>499</v>
      </c>
      <c r="D79" s="18">
        <v>595200</v>
      </c>
      <c r="E79" s="8"/>
      <c r="F79" s="8">
        <f t="shared" si="1"/>
        <v>595200</v>
      </c>
    </row>
    <row r="80" spans="1:6" ht="15" customHeight="1">
      <c r="A80" s="16">
        <v>826</v>
      </c>
      <c r="B80" s="15" t="s">
        <v>57</v>
      </c>
      <c r="C80" s="17" t="s">
        <v>493</v>
      </c>
      <c r="D80" s="8"/>
      <c r="E80" s="18">
        <v>595200</v>
      </c>
      <c r="F80" s="8">
        <f t="shared" si="1"/>
        <v>595200</v>
      </c>
    </row>
    <row r="81" spans="1:6" ht="15" customHeight="1">
      <c r="A81" s="16">
        <v>829</v>
      </c>
      <c r="B81" s="17" t="s">
        <v>144</v>
      </c>
      <c r="C81" s="17" t="s">
        <v>496</v>
      </c>
      <c r="D81" s="18">
        <v>595200</v>
      </c>
      <c r="E81" s="8"/>
      <c r="F81" s="8">
        <f t="shared" si="1"/>
        <v>595200</v>
      </c>
    </row>
    <row r="82" spans="1:6" ht="15" customHeight="1">
      <c r="A82" s="16">
        <v>859</v>
      </c>
      <c r="B82" s="15" t="s">
        <v>7</v>
      </c>
      <c r="C82" s="17" t="s">
        <v>498</v>
      </c>
      <c r="D82" s="8"/>
      <c r="E82" s="18">
        <v>420000</v>
      </c>
      <c r="F82" s="8">
        <f t="shared" si="1"/>
        <v>420000</v>
      </c>
    </row>
    <row r="83" spans="1:6" ht="15" customHeight="1">
      <c r="A83" s="16">
        <v>861</v>
      </c>
      <c r="B83" s="17" t="s">
        <v>6</v>
      </c>
      <c r="C83" s="17" t="s">
        <v>497</v>
      </c>
      <c r="D83" s="18">
        <v>595200</v>
      </c>
      <c r="E83" s="8"/>
      <c r="F83" s="8">
        <f t="shared" si="1"/>
        <v>595200</v>
      </c>
    </row>
    <row r="84" spans="1:6" ht="15" customHeight="1">
      <c r="A84" s="16">
        <v>873</v>
      </c>
      <c r="B84" s="15" t="s">
        <v>145</v>
      </c>
      <c r="C84" s="17" t="s">
        <v>492</v>
      </c>
      <c r="D84" s="8"/>
      <c r="E84" s="18">
        <v>595200</v>
      </c>
      <c r="F84" s="8">
        <f t="shared" si="1"/>
        <v>595200</v>
      </c>
    </row>
    <row r="85" spans="1:6" ht="15" customHeight="1">
      <c r="A85" s="16">
        <v>876</v>
      </c>
      <c r="B85" s="15" t="s">
        <v>60</v>
      </c>
      <c r="C85" s="17" t="s">
        <v>498</v>
      </c>
      <c r="D85" s="8"/>
      <c r="E85" s="18">
        <v>471000</v>
      </c>
      <c r="F85" s="8">
        <f t="shared" si="1"/>
        <v>471000</v>
      </c>
    </row>
    <row r="86" spans="1:6" ht="15" customHeight="1">
      <c r="A86" s="16">
        <v>906</v>
      </c>
      <c r="B86" s="15" t="s">
        <v>81</v>
      </c>
      <c r="C86" s="17" t="s">
        <v>498</v>
      </c>
      <c r="D86" s="8"/>
      <c r="E86" s="18">
        <v>471000</v>
      </c>
      <c r="F86" s="8">
        <f t="shared" si="1"/>
        <v>471000</v>
      </c>
    </row>
    <row r="87" spans="1:6" ht="15" customHeight="1">
      <c r="A87" s="16">
        <v>945</v>
      </c>
      <c r="B87" s="17" t="s">
        <v>84</v>
      </c>
      <c r="C87" s="17" t="s">
        <v>498</v>
      </c>
      <c r="D87" s="18">
        <v>471000</v>
      </c>
      <c r="E87" s="8"/>
      <c r="F87" s="8">
        <f t="shared" si="1"/>
        <v>471000</v>
      </c>
    </row>
    <row r="88" spans="1:6" ht="15" customHeight="1">
      <c r="A88" s="16">
        <v>947</v>
      </c>
      <c r="B88" s="15" t="s">
        <v>85</v>
      </c>
      <c r="C88" s="17" t="s">
        <v>494</v>
      </c>
      <c r="D88" s="8"/>
      <c r="E88" s="18">
        <v>420000</v>
      </c>
      <c r="F88" s="8">
        <f t="shared" si="1"/>
        <v>420000</v>
      </c>
    </row>
    <row r="89" spans="1:6" ht="15" customHeight="1">
      <c r="A89" s="16">
        <v>966</v>
      </c>
      <c r="B89" s="15" t="s">
        <v>86</v>
      </c>
      <c r="C89" s="17" t="s">
        <v>497</v>
      </c>
      <c r="D89" s="8"/>
      <c r="E89" s="18">
        <v>471000</v>
      </c>
      <c r="F89" s="8">
        <f t="shared" si="1"/>
        <v>471000</v>
      </c>
    </row>
    <row r="90" spans="1:6" ht="15" customHeight="1">
      <c r="A90" s="16">
        <v>982</v>
      </c>
      <c r="B90" s="17" t="s">
        <v>89</v>
      </c>
      <c r="C90" s="17" t="s">
        <v>498</v>
      </c>
      <c r="D90" s="18">
        <v>595200</v>
      </c>
      <c r="E90" s="8"/>
      <c r="F90" s="8">
        <f t="shared" si="1"/>
        <v>595200</v>
      </c>
    </row>
    <row r="91" spans="1:6" ht="15" customHeight="1">
      <c r="A91" s="16">
        <v>985</v>
      </c>
      <c r="B91" s="15" t="s">
        <v>7</v>
      </c>
      <c r="C91" s="17" t="s">
        <v>498</v>
      </c>
      <c r="D91" s="8"/>
      <c r="E91" s="18">
        <v>471000</v>
      </c>
      <c r="F91" s="8">
        <f t="shared" si="1"/>
        <v>471000</v>
      </c>
    </row>
    <row r="92" spans="1:6" ht="15" customHeight="1">
      <c r="A92" s="16">
        <v>997</v>
      </c>
      <c r="B92" s="15" t="s">
        <v>17</v>
      </c>
      <c r="C92" s="17" t="s">
        <v>497</v>
      </c>
      <c r="D92" s="8"/>
      <c r="E92" s="18">
        <v>471000</v>
      </c>
      <c r="F92" s="8">
        <f t="shared" si="1"/>
        <v>471000</v>
      </c>
    </row>
    <row r="93" spans="1:6" ht="15" customHeight="1">
      <c r="A93" s="16">
        <v>1014</v>
      </c>
      <c r="B93" s="15" t="s">
        <v>92</v>
      </c>
      <c r="C93" s="17" t="s">
        <v>498</v>
      </c>
      <c r="D93" s="8"/>
      <c r="E93" s="18">
        <v>471000</v>
      </c>
      <c r="F93" s="8">
        <f t="shared" si="1"/>
        <v>471000</v>
      </c>
    </row>
    <row r="94" spans="1:6" ht="15" customHeight="1">
      <c r="A94" s="16">
        <v>1028</v>
      </c>
      <c r="B94" s="15" t="s">
        <v>7</v>
      </c>
      <c r="C94" s="17" t="s">
        <v>497</v>
      </c>
      <c r="D94" s="8"/>
      <c r="E94" s="18">
        <v>595200</v>
      </c>
      <c r="F94" s="8">
        <f t="shared" si="1"/>
        <v>595200</v>
      </c>
    </row>
    <row r="95" spans="1:6" ht="15" customHeight="1">
      <c r="A95" s="16">
        <v>1054</v>
      </c>
      <c r="B95" s="15" t="s">
        <v>96</v>
      </c>
      <c r="C95" s="17" t="s">
        <v>497</v>
      </c>
      <c r="D95" s="8"/>
      <c r="E95" s="18">
        <v>471000</v>
      </c>
      <c r="F95" s="8">
        <f t="shared" si="1"/>
        <v>471000</v>
      </c>
    </row>
    <row r="96" spans="1:6" ht="15" customHeight="1">
      <c r="A96" s="16">
        <v>1071</v>
      </c>
      <c r="B96" s="15" t="s">
        <v>66</v>
      </c>
      <c r="C96" s="17" t="s">
        <v>492</v>
      </c>
      <c r="D96" s="8"/>
      <c r="E96" s="18">
        <v>471000</v>
      </c>
      <c r="F96" s="8">
        <f t="shared" si="1"/>
        <v>471000</v>
      </c>
    </row>
    <row r="97" spans="1:6" ht="15" customHeight="1">
      <c r="A97" s="16">
        <v>1078</v>
      </c>
      <c r="B97" s="15" t="s">
        <v>97</v>
      </c>
      <c r="C97" s="17" t="s">
        <v>502</v>
      </c>
      <c r="D97" s="8"/>
      <c r="E97" s="18">
        <v>471000</v>
      </c>
      <c r="F97" s="8">
        <f t="shared" si="1"/>
        <v>471000</v>
      </c>
    </row>
    <row r="98" spans="1:6" ht="15" customHeight="1">
      <c r="A98" s="16">
        <v>1081</v>
      </c>
      <c r="B98" s="15" t="s">
        <v>6</v>
      </c>
      <c r="C98" s="17" t="s">
        <v>510</v>
      </c>
      <c r="D98" s="8"/>
      <c r="E98" s="18">
        <v>471000</v>
      </c>
      <c r="F98" s="8">
        <f t="shared" si="1"/>
        <v>471000</v>
      </c>
    </row>
    <row r="99" spans="1:6" ht="15" customHeight="1">
      <c r="A99" s="16">
        <v>1093</v>
      </c>
      <c r="B99" s="15" t="s">
        <v>98</v>
      </c>
      <c r="C99" s="17" t="s">
        <v>498</v>
      </c>
      <c r="D99" s="8"/>
      <c r="E99" s="18">
        <v>471000</v>
      </c>
      <c r="F99" s="8">
        <f t="shared" si="1"/>
        <v>471000</v>
      </c>
    </row>
    <row r="100" spans="1:6" ht="15" customHeight="1">
      <c r="A100" s="16">
        <v>1145</v>
      </c>
      <c r="B100" s="15" t="s">
        <v>99</v>
      </c>
      <c r="C100" s="17" t="s">
        <v>498</v>
      </c>
      <c r="D100" s="8"/>
      <c r="E100" s="18">
        <v>595200</v>
      </c>
      <c r="F100" s="8">
        <f t="shared" si="1"/>
        <v>595200</v>
      </c>
    </row>
    <row r="101" spans="1:6" ht="15" customHeight="1">
      <c r="A101" s="16">
        <v>1176</v>
      </c>
      <c r="B101" s="15" t="s">
        <v>101</v>
      </c>
      <c r="C101" s="17" t="s">
        <v>492</v>
      </c>
      <c r="D101" s="8"/>
      <c r="E101" s="18">
        <v>595200</v>
      </c>
      <c r="F101" s="8">
        <f t="shared" si="1"/>
        <v>595200</v>
      </c>
    </row>
    <row r="102" spans="1:6" ht="15" customHeight="1">
      <c r="A102" s="16">
        <v>1178</v>
      </c>
      <c r="B102" s="15" t="s">
        <v>21</v>
      </c>
      <c r="C102" s="17" t="s">
        <v>497</v>
      </c>
      <c r="D102" s="8"/>
      <c r="E102" s="18">
        <v>595200</v>
      </c>
      <c r="F102" s="8">
        <f t="shared" si="1"/>
        <v>595200</v>
      </c>
    </row>
    <row r="103" spans="1:6" ht="15" customHeight="1">
      <c r="A103" s="16">
        <v>1180</v>
      </c>
      <c r="B103" s="17" t="s">
        <v>17</v>
      </c>
      <c r="C103" s="17" t="s">
        <v>509</v>
      </c>
      <c r="D103" s="18">
        <v>595200</v>
      </c>
      <c r="E103" s="8"/>
      <c r="F103" s="8">
        <f t="shared" si="1"/>
        <v>595200</v>
      </c>
    </row>
    <row r="104" spans="1:6" ht="15" customHeight="1">
      <c r="A104" s="16">
        <v>1193</v>
      </c>
      <c r="B104" s="15" t="s">
        <v>102</v>
      </c>
      <c r="C104" s="17" t="s">
        <v>497</v>
      </c>
      <c r="D104" s="8"/>
      <c r="E104" s="18">
        <v>595200</v>
      </c>
      <c r="F104" s="8">
        <f t="shared" si="1"/>
        <v>595200</v>
      </c>
    </row>
    <row r="105" spans="1:6" ht="15" customHeight="1">
      <c r="A105" s="16">
        <v>1201</v>
      </c>
      <c r="B105" s="17" t="s">
        <v>6</v>
      </c>
      <c r="C105" s="17" t="s">
        <v>495</v>
      </c>
      <c r="D105" s="18">
        <v>471000</v>
      </c>
      <c r="E105" s="8"/>
      <c r="F105" s="8">
        <f t="shared" si="1"/>
        <v>471000</v>
      </c>
    </row>
    <row r="106" spans="1:6" ht="15" customHeight="1">
      <c r="A106" s="16">
        <v>1232</v>
      </c>
      <c r="B106" s="15" t="s">
        <v>1</v>
      </c>
      <c r="C106" s="17" t="s">
        <v>497</v>
      </c>
      <c r="D106" s="8"/>
      <c r="E106" s="18">
        <v>420000</v>
      </c>
      <c r="F106" s="8">
        <f t="shared" si="1"/>
        <v>420000</v>
      </c>
    </row>
    <row r="107" spans="1:6" ht="15" customHeight="1">
      <c r="A107" s="16">
        <v>1242</v>
      </c>
      <c r="B107" s="15" t="s">
        <v>6</v>
      </c>
      <c r="C107" s="17" t="s">
        <v>497</v>
      </c>
      <c r="D107" s="8"/>
      <c r="E107" s="18">
        <v>595200</v>
      </c>
      <c r="F107" s="8">
        <f t="shared" si="1"/>
        <v>595200</v>
      </c>
    </row>
    <row r="108" spans="1:6" ht="15" customHeight="1">
      <c r="A108" s="16">
        <v>1248</v>
      </c>
      <c r="B108" s="17" t="s">
        <v>11</v>
      </c>
      <c r="C108" s="17" t="s">
        <v>497</v>
      </c>
      <c r="D108" s="18">
        <v>471000</v>
      </c>
      <c r="E108" s="8"/>
      <c r="F108" s="8">
        <f t="shared" si="1"/>
        <v>471000</v>
      </c>
    </row>
    <row r="109" spans="1:6" ht="15" customHeight="1">
      <c r="A109" s="16">
        <v>1251</v>
      </c>
      <c r="B109" s="17" t="s">
        <v>663</v>
      </c>
      <c r="C109" s="17" t="s">
        <v>495</v>
      </c>
      <c r="D109" s="18">
        <v>471000</v>
      </c>
      <c r="E109" s="8"/>
      <c r="F109" s="8">
        <f t="shared" si="1"/>
        <v>471000</v>
      </c>
    </row>
    <row r="110" spans="1:6" ht="15" customHeight="1">
      <c r="A110" s="16">
        <v>1264</v>
      </c>
      <c r="B110" s="15" t="s">
        <v>6</v>
      </c>
      <c r="C110" s="17" t="s">
        <v>510</v>
      </c>
      <c r="D110" s="8"/>
      <c r="E110" s="18">
        <v>471000</v>
      </c>
      <c r="F110" s="8">
        <f t="shared" si="1"/>
        <v>471000</v>
      </c>
    </row>
    <row r="111" spans="1:6" ht="15" customHeight="1">
      <c r="A111" s="16">
        <v>1278</v>
      </c>
      <c r="B111" s="15" t="s">
        <v>1</v>
      </c>
      <c r="C111" s="17" t="s">
        <v>497</v>
      </c>
      <c r="D111" s="8"/>
      <c r="E111" s="18">
        <v>471000</v>
      </c>
      <c r="F111" s="8">
        <f t="shared" si="1"/>
        <v>471000</v>
      </c>
    </row>
    <row r="112" spans="1:6" ht="15" customHeight="1">
      <c r="A112" s="16">
        <v>1280</v>
      </c>
      <c r="B112" s="17" t="s">
        <v>55</v>
      </c>
      <c r="C112" s="17" t="s">
        <v>497</v>
      </c>
      <c r="D112" s="18">
        <v>595200</v>
      </c>
      <c r="E112" s="8"/>
      <c r="F112" s="8">
        <f t="shared" si="1"/>
        <v>595200</v>
      </c>
    </row>
    <row r="113" spans="1:6" ht="15" customHeight="1">
      <c r="A113" s="16">
        <v>1299</v>
      </c>
      <c r="B113" s="15" t="s">
        <v>686</v>
      </c>
      <c r="C113" s="17" t="s">
        <v>497</v>
      </c>
      <c r="D113" s="8"/>
      <c r="E113" s="18">
        <v>471000</v>
      </c>
      <c r="F113" s="8">
        <f t="shared" si="1"/>
        <v>471000</v>
      </c>
    </row>
    <row r="114" spans="1:6" ht="15" customHeight="1">
      <c r="A114" s="16">
        <v>1311</v>
      </c>
      <c r="B114" s="17" t="s">
        <v>10</v>
      </c>
      <c r="C114" s="17" t="s">
        <v>502</v>
      </c>
      <c r="D114" s="18">
        <v>420000</v>
      </c>
      <c r="E114" s="8"/>
      <c r="F114" s="8">
        <f t="shared" si="1"/>
        <v>420000</v>
      </c>
    </row>
    <row r="115" spans="1:6" ht="15" customHeight="1">
      <c r="A115" s="16">
        <v>1342</v>
      </c>
      <c r="B115" s="15" t="s">
        <v>6</v>
      </c>
      <c r="C115" s="17" t="s">
        <v>493</v>
      </c>
      <c r="D115" s="8"/>
      <c r="E115" s="18">
        <v>595200</v>
      </c>
      <c r="F115" s="8">
        <f t="shared" si="1"/>
        <v>595200</v>
      </c>
    </row>
    <row r="116" spans="1:6" ht="15" customHeight="1">
      <c r="A116" s="16">
        <v>1366</v>
      </c>
      <c r="B116" s="17" t="s">
        <v>17</v>
      </c>
      <c r="C116" s="17" t="s">
        <v>505</v>
      </c>
      <c r="D116" s="18">
        <v>471000</v>
      </c>
      <c r="E116" s="8"/>
      <c r="F116" s="8">
        <f t="shared" si="1"/>
        <v>471000</v>
      </c>
    </row>
    <row r="117" spans="1:6" ht="15" customHeight="1">
      <c r="A117" s="16">
        <v>1391</v>
      </c>
      <c r="B117" s="17" t="s">
        <v>57</v>
      </c>
      <c r="C117" s="17" t="s">
        <v>497</v>
      </c>
      <c r="D117" s="18">
        <v>595200</v>
      </c>
      <c r="E117" s="8"/>
      <c r="F117" s="8">
        <f t="shared" si="1"/>
        <v>595200</v>
      </c>
    </row>
    <row r="118" spans="1:6" ht="15" customHeight="1">
      <c r="A118" s="16">
        <v>1472</v>
      </c>
      <c r="B118" s="17" t="s">
        <v>17</v>
      </c>
      <c r="C118" s="17" t="s">
        <v>498</v>
      </c>
      <c r="D118" s="18">
        <v>471000</v>
      </c>
      <c r="E118" s="8"/>
      <c r="F118" s="8">
        <f t="shared" si="1"/>
        <v>471000</v>
      </c>
    </row>
    <row r="119" spans="1:6" ht="15" customHeight="1">
      <c r="A119" s="16">
        <v>1478</v>
      </c>
      <c r="B119" s="15" t="s">
        <v>17</v>
      </c>
      <c r="C119" s="17" t="s">
        <v>497</v>
      </c>
      <c r="D119" s="8"/>
      <c r="E119" s="18">
        <v>420000</v>
      </c>
      <c r="F119" s="8">
        <f t="shared" si="1"/>
        <v>420000</v>
      </c>
    </row>
    <row r="120" spans="1:6" ht="15" customHeight="1">
      <c r="A120" s="16">
        <v>1483</v>
      </c>
      <c r="B120" s="15" t="s">
        <v>21</v>
      </c>
      <c r="C120" s="17" t="s">
        <v>497</v>
      </c>
      <c r="D120" s="8"/>
      <c r="E120" s="18">
        <v>471000</v>
      </c>
      <c r="F120" s="8">
        <f t="shared" si="1"/>
        <v>471000</v>
      </c>
    </row>
    <row r="121" spans="1:6" ht="15" customHeight="1">
      <c r="A121" s="16">
        <v>1502</v>
      </c>
      <c r="B121" s="15" t="s">
        <v>113</v>
      </c>
      <c r="C121" s="17" t="s">
        <v>497</v>
      </c>
      <c r="D121" s="8"/>
      <c r="E121" s="18">
        <v>471000</v>
      </c>
      <c r="F121" s="8">
        <f t="shared" si="1"/>
        <v>471000</v>
      </c>
    </row>
    <row r="122" spans="1:6" ht="15" customHeight="1">
      <c r="A122" s="16">
        <v>1530</v>
      </c>
      <c r="B122" s="17" t="s">
        <v>114</v>
      </c>
      <c r="C122" s="17" t="s">
        <v>502</v>
      </c>
      <c r="D122" s="18">
        <v>471000</v>
      </c>
      <c r="E122" s="8"/>
      <c r="F122" s="8">
        <f t="shared" si="1"/>
        <v>471000</v>
      </c>
    </row>
    <row r="123" spans="1:6" ht="15" customHeight="1">
      <c r="A123" s="16">
        <v>1554</v>
      </c>
      <c r="B123" s="15" t="s">
        <v>115</v>
      </c>
      <c r="C123" s="17" t="s">
        <v>497</v>
      </c>
      <c r="D123" s="8"/>
      <c r="E123" s="18">
        <v>471000</v>
      </c>
      <c r="F123" s="8">
        <f t="shared" si="1"/>
        <v>471000</v>
      </c>
    </row>
    <row r="124" spans="1:6" ht="15" customHeight="1">
      <c r="A124" s="16">
        <v>1556</v>
      </c>
      <c r="B124" s="17" t="s">
        <v>116</v>
      </c>
      <c r="C124" s="17" t="s">
        <v>499</v>
      </c>
      <c r="D124" s="18">
        <v>595200</v>
      </c>
      <c r="E124" s="8"/>
      <c r="F124" s="8">
        <f t="shared" si="1"/>
        <v>595200</v>
      </c>
    </row>
    <row r="125" spans="1:6" ht="15" customHeight="1">
      <c r="A125" s="16">
        <v>1599</v>
      </c>
      <c r="B125" s="17" t="s">
        <v>661</v>
      </c>
      <c r="C125" s="17" t="s">
        <v>498</v>
      </c>
      <c r="D125" s="18">
        <v>471000</v>
      </c>
      <c r="E125" s="8"/>
      <c r="F125" s="8">
        <f t="shared" si="1"/>
        <v>471000</v>
      </c>
    </row>
    <row r="126" spans="1:6" ht="15" customHeight="1">
      <c r="A126" s="16">
        <v>1600</v>
      </c>
      <c r="B126" s="15" t="s">
        <v>1</v>
      </c>
      <c r="C126" s="17" t="s">
        <v>498</v>
      </c>
      <c r="D126" s="8"/>
      <c r="E126" s="18">
        <v>471000</v>
      </c>
      <c r="F126" s="8">
        <f t="shared" si="1"/>
        <v>471000</v>
      </c>
    </row>
    <row r="127" spans="1:6" ht="15" customHeight="1">
      <c r="A127" s="16">
        <v>1615</v>
      </c>
      <c r="B127" s="17" t="s">
        <v>662</v>
      </c>
      <c r="C127" s="17" t="s">
        <v>495</v>
      </c>
      <c r="D127" s="18">
        <v>471000</v>
      </c>
      <c r="E127" s="8"/>
      <c r="F127" s="8">
        <f t="shared" si="1"/>
        <v>471000</v>
      </c>
    </row>
    <row r="128" spans="1:6" ht="15" customHeight="1">
      <c r="A128" s="16">
        <v>1646</v>
      </c>
      <c r="B128" s="17" t="s">
        <v>118</v>
      </c>
      <c r="C128" s="17" t="s">
        <v>499</v>
      </c>
      <c r="D128" s="18">
        <v>471000</v>
      </c>
      <c r="E128" s="8"/>
      <c r="F128" s="8">
        <f t="shared" si="1"/>
        <v>471000</v>
      </c>
    </row>
    <row r="129" spans="1:6" ht="15" customHeight="1">
      <c r="A129" s="16">
        <v>1654</v>
      </c>
      <c r="B129" s="17" t="s">
        <v>10</v>
      </c>
      <c r="C129" s="17" t="s">
        <v>498</v>
      </c>
      <c r="D129" s="18">
        <v>420000</v>
      </c>
      <c r="E129" s="8"/>
      <c r="F129" s="8">
        <f t="shared" si="1"/>
        <v>420000</v>
      </c>
    </row>
    <row r="130" spans="1:6" ht="15" customHeight="1">
      <c r="A130" s="16">
        <v>1659</v>
      </c>
      <c r="B130" s="15" t="s">
        <v>119</v>
      </c>
      <c r="C130" s="17" t="s">
        <v>492</v>
      </c>
      <c r="D130" s="8"/>
      <c r="E130" s="18">
        <v>420000</v>
      </c>
      <c r="F130" s="8">
        <f t="shared" si="1"/>
        <v>420000</v>
      </c>
    </row>
    <row r="131" spans="1:6" ht="15" customHeight="1">
      <c r="A131" s="16">
        <v>1662</v>
      </c>
      <c r="B131" s="17" t="s">
        <v>120</v>
      </c>
      <c r="C131" s="17" t="s">
        <v>510</v>
      </c>
      <c r="D131" s="18">
        <v>595200</v>
      </c>
      <c r="E131" s="8"/>
      <c r="F131" s="8">
        <f t="shared" si="1"/>
        <v>595200</v>
      </c>
    </row>
    <row r="132" spans="1:6" ht="15" customHeight="1">
      <c r="A132" s="16">
        <v>1663</v>
      </c>
      <c r="B132" s="15" t="s">
        <v>7</v>
      </c>
      <c r="C132" s="17" t="s">
        <v>497</v>
      </c>
      <c r="D132" s="8"/>
      <c r="E132" s="18">
        <v>595200</v>
      </c>
      <c r="F132" s="8">
        <f aca="true" t="shared" si="2" ref="F132:F195">+D132+E132</f>
        <v>595200</v>
      </c>
    </row>
    <row r="133" spans="1:6" ht="15" customHeight="1">
      <c r="A133" s="16">
        <v>1673</v>
      </c>
      <c r="B133" s="15" t="s">
        <v>21</v>
      </c>
      <c r="C133" s="17" t="s">
        <v>497</v>
      </c>
      <c r="D133" s="8"/>
      <c r="E133" s="18">
        <v>595200</v>
      </c>
      <c r="F133" s="8">
        <f t="shared" si="2"/>
        <v>595200</v>
      </c>
    </row>
    <row r="134" spans="1:6" ht="15" customHeight="1">
      <c r="A134" s="16">
        <v>1684</v>
      </c>
      <c r="B134" s="15" t="s">
        <v>7</v>
      </c>
      <c r="C134" s="17" t="s">
        <v>497</v>
      </c>
      <c r="D134" s="8"/>
      <c r="E134" s="18">
        <v>471000</v>
      </c>
      <c r="F134" s="8">
        <f t="shared" si="2"/>
        <v>471000</v>
      </c>
    </row>
    <row r="135" spans="1:6" ht="15" customHeight="1">
      <c r="A135" s="16">
        <v>1706</v>
      </c>
      <c r="B135" s="15" t="s">
        <v>121</v>
      </c>
      <c r="C135" s="17" t="s">
        <v>497</v>
      </c>
      <c r="D135" s="8"/>
      <c r="E135" s="18">
        <v>471000</v>
      </c>
      <c r="F135" s="8">
        <f t="shared" si="2"/>
        <v>471000</v>
      </c>
    </row>
    <row r="136" spans="1:6" ht="15" customHeight="1">
      <c r="A136" s="16">
        <v>1724</v>
      </c>
      <c r="B136" s="17" t="s">
        <v>17</v>
      </c>
      <c r="C136" s="17" t="s">
        <v>498</v>
      </c>
      <c r="D136" s="18">
        <v>595200</v>
      </c>
      <c r="E136" s="8"/>
      <c r="F136" s="8">
        <f t="shared" si="2"/>
        <v>595200</v>
      </c>
    </row>
    <row r="137" spans="1:6" ht="15" customHeight="1">
      <c r="A137" s="16">
        <v>1743</v>
      </c>
      <c r="B137" s="15" t="s">
        <v>11</v>
      </c>
      <c r="C137" s="17" t="s">
        <v>497</v>
      </c>
      <c r="D137" s="8"/>
      <c r="E137" s="18">
        <v>471000</v>
      </c>
      <c r="F137" s="8">
        <f t="shared" si="2"/>
        <v>471000</v>
      </c>
    </row>
    <row r="138" spans="1:6" ht="15" customHeight="1">
      <c r="A138" s="16">
        <v>1758</v>
      </c>
      <c r="B138" s="15" t="s">
        <v>124</v>
      </c>
      <c r="C138" s="17" t="s">
        <v>492</v>
      </c>
      <c r="D138" s="8"/>
      <c r="E138" s="18">
        <v>471000</v>
      </c>
      <c r="F138" s="8">
        <f t="shared" si="2"/>
        <v>471000</v>
      </c>
    </row>
    <row r="139" spans="1:6" ht="15" customHeight="1">
      <c r="A139" s="16">
        <v>1769</v>
      </c>
      <c r="B139" s="15" t="s">
        <v>17</v>
      </c>
      <c r="C139" s="17" t="s">
        <v>497</v>
      </c>
      <c r="D139" s="8"/>
      <c r="E139" s="18">
        <v>471000</v>
      </c>
      <c r="F139" s="8">
        <f t="shared" si="2"/>
        <v>471000</v>
      </c>
    </row>
    <row r="140" spans="1:6" ht="15" customHeight="1">
      <c r="A140" s="16">
        <v>1770</v>
      </c>
      <c r="B140" s="17" t="s">
        <v>6</v>
      </c>
      <c r="C140" s="17" t="s">
        <v>497</v>
      </c>
      <c r="D140" s="18">
        <v>595200</v>
      </c>
      <c r="E140" s="8"/>
      <c r="F140" s="8">
        <f t="shared" si="2"/>
        <v>595200</v>
      </c>
    </row>
    <row r="141" spans="1:6" ht="15" customHeight="1">
      <c r="A141" s="16">
        <v>1793</v>
      </c>
      <c r="B141" s="15" t="s">
        <v>105</v>
      </c>
      <c r="C141" s="17" t="s">
        <v>494</v>
      </c>
      <c r="D141" s="8"/>
      <c r="E141" s="18">
        <v>471000</v>
      </c>
      <c r="F141" s="8">
        <f t="shared" si="2"/>
        <v>471000</v>
      </c>
    </row>
    <row r="142" spans="1:6" ht="15" customHeight="1">
      <c r="A142" s="16">
        <v>1799</v>
      </c>
      <c r="B142" s="15" t="s">
        <v>125</v>
      </c>
      <c r="C142" s="17" t="s">
        <v>685</v>
      </c>
      <c r="D142" s="8"/>
      <c r="E142" s="18">
        <v>420000</v>
      </c>
      <c r="F142" s="8">
        <f t="shared" si="2"/>
        <v>420000</v>
      </c>
    </row>
    <row r="143" spans="1:6" ht="15" customHeight="1">
      <c r="A143" s="16">
        <v>1800</v>
      </c>
      <c r="B143" s="15" t="s">
        <v>126</v>
      </c>
      <c r="C143" s="17" t="s">
        <v>498</v>
      </c>
      <c r="D143" s="8"/>
      <c r="E143" s="18">
        <v>420000</v>
      </c>
      <c r="F143" s="8">
        <f t="shared" si="2"/>
        <v>420000</v>
      </c>
    </row>
    <row r="144" spans="1:6" ht="15" customHeight="1">
      <c r="A144" s="16">
        <v>1830</v>
      </c>
      <c r="B144" s="15" t="s">
        <v>72</v>
      </c>
      <c r="C144" s="17" t="s">
        <v>497</v>
      </c>
      <c r="D144" s="8"/>
      <c r="E144" s="18">
        <v>471000</v>
      </c>
      <c r="F144" s="8">
        <f t="shared" si="2"/>
        <v>471000</v>
      </c>
    </row>
    <row r="145" spans="1:6" ht="15" customHeight="1">
      <c r="A145" s="16">
        <v>1843</v>
      </c>
      <c r="B145" s="17" t="s">
        <v>660</v>
      </c>
      <c r="C145" s="17" t="s">
        <v>494</v>
      </c>
      <c r="D145" s="18">
        <v>471000</v>
      </c>
      <c r="E145" s="8"/>
      <c r="F145" s="8">
        <f t="shared" si="2"/>
        <v>471000</v>
      </c>
    </row>
    <row r="146" spans="1:6" ht="15" customHeight="1">
      <c r="A146" s="16">
        <v>1850</v>
      </c>
      <c r="B146" s="15" t="s">
        <v>1</v>
      </c>
      <c r="C146" s="17" t="s">
        <v>497</v>
      </c>
      <c r="D146" s="8"/>
      <c r="E146" s="18">
        <v>471000</v>
      </c>
      <c r="F146" s="8">
        <f t="shared" si="2"/>
        <v>471000</v>
      </c>
    </row>
    <row r="147" spans="1:6" ht="15" customHeight="1">
      <c r="A147" s="16">
        <v>1883</v>
      </c>
      <c r="B147" s="15" t="s">
        <v>10</v>
      </c>
      <c r="C147" s="17" t="s">
        <v>497</v>
      </c>
      <c r="D147" s="8"/>
      <c r="E147" s="18">
        <v>595200</v>
      </c>
      <c r="F147" s="8">
        <f t="shared" si="2"/>
        <v>595200</v>
      </c>
    </row>
    <row r="148" spans="1:6" ht="15" customHeight="1">
      <c r="A148" s="16">
        <v>1913</v>
      </c>
      <c r="B148" s="17" t="s">
        <v>129</v>
      </c>
      <c r="C148" s="17" t="s">
        <v>502</v>
      </c>
      <c r="D148" s="18">
        <v>471000</v>
      </c>
      <c r="E148" s="8"/>
      <c r="F148" s="8">
        <f t="shared" si="2"/>
        <v>471000</v>
      </c>
    </row>
    <row r="149" spans="1:6" ht="15" customHeight="1">
      <c r="A149" s="16">
        <v>1924</v>
      </c>
      <c r="B149" s="15" t="s">
        <v>130</v>
      </c>
      <c r="C149" s="17" t="s">
        <v>498</v>
      </c>
      <c r="D149" s="8"/>
      <c r="E149" s="18">
        <v>471000</v>
      </c>
      <c r="F149" s="8">
        <f t="shared" si="2"/>
        <v>471000</v>
      </c>
    </row>
    <row r="150" spans="1:6" ht="15" customHeight="1">
      <c r="A150" s="16">
        <v>1936</v>
      </c>
      <c r="B150" s="17" t="s">
        <v>21</v>
      </c>
      <c r="C150" s="17" t="s">
        <v>498</v>
      </c>
      <c r="D150" s="18">
        <v>471000</v>
      </c>
      <c r="E150" s="8"/>
      <c r="F150" s="8">
        <f t="shared" si="2"/>
        <v>471000</v>
      </c>
    </row>
    <row r="151" spans="1:6" ht="15" customHeight="1">
      <c r="A151" s="16">
        <v>1970</v>
      </c>
      <c r="B151" s="15" t="s">
        <v>52</v>
      </c>
      <c r="C151" s="17" t="s">
        <v>498</v>
      </c>
      <c r="D151" s="8"/>
      <c r="E151" s="18">
        <v>471000</v>
      </c>
      <c r="F151" s="8">
        <f t="shared" si="2"/>
        <v>471000</v>
      </c>
    </row>
    <row r="152" spans="1:6" ht="15" customHeight="1">
      <c r="A152" s="16">
        <v>1973</v>
      </c>
      <c r="B152" s="15" t="s">
        <v>132</v>
      </c>
      <c r="C152" s="17" t="s">
        <v>497</v>
      </c>
      <c r="D152" s="8"/>
      <c r="E152" s="18">
        <v>595200</v>
      </c>
      <c r="F152" s="8">
        <f t="shared" si="2"/>
        <v>595200</v>
      </c>
    </row>
    <row r="153" spans="1:6" ht="15" customHeight="1">
      <c r="A153" s="16">
        <v>1988</v>
      </c>
      <c r="B153" s="17" t="s">
        <v>134</v>
      </c>
      <c r="C153" s="17" t="s">
        <v>497</v>
      </c>
      <c r="D153" s="18">
        <v>595200</v>
      </c>
      <c r="E153" s="8"/>
      <c r="F153" s="8">
        <f t="shared" si="2"/>
        <v>595200</v>
      </c>
    </row>
    <row r="154" spans="1:6" ht="15" customHeight="1">
      <c r="A154" s="16">
        <v>1994</v>
      </c>
      <c r="B154" s="15" t="s">
        <v>136</v>
      </c>
      <c r="C154" s="17" t="s">
        <v>498</v>
      </c>
      <c r="D154" s="8"/>
      <c r="E154" s="18">
        <v>471000</v>
      </c>
      <c r="F154" s="8">
        <f t="shared" si="2"/>
        <v>471000</v>
      </c>
    </row>
    <row r="155" spans="1:6" ht="15" customHeight="1">
      <c r="A155" s="16">
        <v>1998</v>
      </c>
      <c r="B155" s="17" t="s">
        <v>658</v>
      </c>
      <c r="C155" s="17" t="s">
        <v>497</v>
      </c>
      <c r="D155" s="18">
        <v>471000</v>
      </c>
      <c r="E155" s="8"/>
      <c r="F155" s="8">
        <f t="shared" si="2"/>
        <v>471000</v>
      </c>
    </row>
    <row r="156" spans="1:6" ht="15" customHeight="1">
      <c r="A156" s="16">
        <v>2004</v>
      </c>
      <c r="B156" s="15" t="s">
        <v>6</v>
      </c>
      <c r="C156" s="17" t="s">
        <v>498</v>
      </c>
      <c r="D156" s="8"/>
      <c r="E156" s="18">
        <v>471000</v>
      </c>
      <c r="F156" s="8">
        <f t="shared" si="2"/>
        <v>471000</v>
      </c>
    </row>
    <row r="157" spans="1:6" ht="15" customHeight="1">
      <c r="A157" s="16">
        <v>2005</v>
      </c>
      <c r="B157" s="17" t="s">
        <v>137</v>
      </c>
      <c r="C157" s="17" t="s">
        <v>498</v>
      </c>
      <c r="D157" s="18">
        <v>595200</v>
      </c>
      <c r="E157" s="8"/>
      <c r="F157" s="8">
        <f t="shared" si="2"/>
        <v>595200</v>
      </c>
    </row>
    <row r="158" spans="1:6" ht="15" customHeight="1">
      <c r="A158" s="16">
        <v>2014</v>
      </c>
      <c r="B158" s="17" t="s">
        <v>138</v>
      </c>
      <c r="C158" s="17" t="s">
        <v>494</v>
      </c>
      <c r="D158" s="18">
        <v>471000</v>
      </c>
      <c r="E158" s="8"/>
      <c r="F158" s="8">
        <f t="shared" si="2"/>
        <v>471000</v>
      </c>
    </row>
    <row r="159" spans="1:6" ht="15" customHeight="1">
      <c r="A159" s="16">
        <v>2022</v>
      </c>
      <c r="B159" s="15" t="s">
        <v>139</v>
      </c>
      <c r="C159" s="17" t="s">
        <v>497</v>
      </c>
      <c r="D159" s="8"/>
      <c r="E159" s="18">
        <v>471000</v>
      </c>
      <c r="F159" s="8">
        <f t="shared" si="2"/>
        <v>471000</v>
      </c>
    </row>
    <row r="160" spans="1:6" ht="15" customHeight="1">
      <c r="A160" s="16">
        <v>2045</v>
      </c>
      <c r="B160" s="15" t="s">
        <v>10</v>
      </c>
      <c r="C160" s="17" t="s">
        <v>492</v>
      </c>
      <c r="D160" s="8"/>
      <c r="E160" s="18">
        <v>420000</v>
      </c>
      <c r="F160" s="8">
        <f t="shared" si="2"/>
        <v>420000</v>
      </c>
    </row>
    <row r="161" spans="1:6" ht="15" customHeight="1">
      <c r="A161" s="16">
        <v>2069</v>
      </c>
      <c r="B161" s="15" t="s">
        <v>141</v>
      </c>
      <c r="C161" s="17" t="s">
        <v>497</v>
      </c>
      <c r="D161" s="8"/>
      <c r="E161" s="18">
        <v>595200</v>
      </c>
      <c r="F161" s="8">
        <f t="shared" si="2"/>
        <v>595200</v>
      </c>
    </row>
    <row r="162" spans="1:6" ht="15" customHeight="1">
      <c r="A162" s="16">
        <v>2073</v>
      </c>
      <c r="B162" s="15" t="s">
        <v>7</v>
      </c>
      <c r="C162" s="17" t="s">
        <v>497</v>
      </c>
      <c r="D162" s="8"/>
      <c r="E162" s="18">
        <v>471000</v>
      </c>
      <c r="F162" s="8">
        <f t="shared" si="2"/>
        <v>471000</v>
      </c>
    </row>
    <row r="163" spans="1:6" ht="15" customHeight="1">
      <c r="A163" s="16">
        <v>2082</v>
      </c>
      <c r="B163" s="15" t="s">
        <v>68</v>
      </c>
      <c r="C163" s="17" t="s">
        <v>497</v>
      </c>
      <c r="D163" s="8"/>
      <c r="E163" s="18">
        <v>595200</v>
      </c>
      <c r="F163" s="8">
        <f t="shared" si="2"/>
        <v>595200</v>
      </c>
    </row>
    <row r="164" spans="1:6" ht="15" customHeight="1">
      <c r="A164" s="16">
        <v>2084</v>
      </c>
      <c r="B164" s="17" t="s">
        <v>65</v>
      </c>
      <c r="C164" s="17" t="s">
        <v>510</v>
      </c>
      <c r="D164" s="18">
        <v>471000</v>
      </c>
      <c r="E164" s="8"/>
      <c r="F164" s="8">
        <f t="shared" si="2"/>
        <v>471000</v>
      </c>
    </row>
    <row r="165" spans="1:6" ht="15" customHeight="1">
      <c r="A165" s="16">
        <v>2090</v>
      </c>
      <c r="B165" s="15" t="s">
        <v>271</v>
      </c>
      <c r="C165" s="17" t="s">
        <v>497</v>
      </c>
      <c r="D165" s="8"/>
      <c r="E165" s="18">
        <v>471000</v>
      </c>
      <c r="F165" s="8">
        <f t="shared" si="2"/>
        <v>471000</v>
      </c>
    </row>
    <row r="166" spans="1:6" ht="15" customHeight="1">
      <c r="A166" s="16">
        <v>2098</v>
      </c>
      <c r="B166" s="17" t="s">
        <v>272</v>
      </c>
      <c r="C166" s="17" t="s">
        <v>497</v>
      </c>
      <c r="D166" s="18">
        <v>420000</v>
      </c>
      <c r="E166" s="8"/>
      <c r="F166" s="8">
        <f t="shared" si="2"/>
        <v>420000</v>
      </c>
    </row>
    <row r="167" spans="1:6" ht="15" customHeight="1">
      <c r="A167" s="16">
        <v>2110</v>
      </c>
      <c r="B167" s="15" t="s">
        <v>17</v>
      </c>
      <c r="C167" s="17" t="s">
        <v>498</v>
      </c>
      <c r="D167" s="8"/>
      <c r="E167" s="18">
        <v>420000</v>
      </c>
      <c r="F167" s="8">
        <f t="shared" si="2"/>
        <v>420000</v>
      </c>
    </row>
    <row r="168" spans="1:6" ht="15" customHeight="1">
      <c r="A168" s="16">
        <v>2115</v>
      </c>
      <c r="B168" s="17" t="s">
        <v>21</v>
      </c>
      <c r="C168" s="17" t="s">
        <v>497</v>
      </c>
      <c r="D168" s="18">
        <v>595200</v>
      </c>
      <c r="E168" s="8"/>
      <c r="F168" s="8">
        <f t="shared" si="2"/>
        <v>595200</v>
      </c>
    </row>
    <row r="169" spans="1:6" ht="15" customHeight="1">
      <c r="A169" s="16">
        <v>2123</v>
      </c>
      <c r="B169" s="15" t="s">
        <v>17</v>
      </c>
      <c r="C169" s="17" t="s">
        <v>498</v>
      </c>
      <c r="D169" s="8"/>
      <c r="E169" s="18">
        <v>471000</v>
      </c>
      <c r="F169" s="8">
        <f t="shared" si="2"/>
        <v>471000</v>
      </c>
    </row>
    <row r="170" spans="1:6" ht="15" customHeight="1">
      <c r="A170" s="16">
        <v>2134</v>
      </c>
      <c r="B170" s="15" t="s">
        <v>273</v>
      </c>
      <c r="C170" s="17" t="s">
        <v>497</v>
      </c>
      <c r="D170" s="8"/>
      <c r="E170" s="18">
        <v>471000</v>
      </c>
      <c r="F170" s="8">
        <f t="shared" si="2"/>
        <v>471000</v>
      </c>
    </row>
    <row r="171" spans="1:6" ht="15" customHeight="1">
      <c r="A171" s="16">
        <v>2136</v>
      </c>
      <c r="B171" s="15" t="s">
        <v>17</v>
      </c>
      <c r="C171" s="17" t="s">
        <v>498</v>
      </c>
      <c r="D171" s="8"/>
      <c r="E171" s="18">
        <v>595200</v>
      </c>
      <c r="F171" s="8">
        <f t="shared" si="2"/>
        <v>595200</v>
      </c>
    </row>
    <row r="172" spans="1:6" ht="15" customHeight="1">
      <c r="A172" s="16">
        <v>2142</v>
      </c>
      <c r="B172" s="15" t="s">
        <v>21</v>
      </c>
      <c r="C172" s="17" t="s">
        <v>493</v>
      </c>
      <c r="D172" s="8"/>
      <c r="E172" s="18">
        <v>420000</v>
      </c>
      <c r="F172" s="8">
        <f t="shared" si="2"/>
        <v>420000</v>
      </c>
    </row>
    <row r="173" spans="1:6" ht="15" customHeight="1">
      <c r="A173" s="16">
        <v>2148</v>
      </c>
      <c r="B173" s="15" t="s">
        <v>56</v>
      </c>
      <c r="C173" s="17" t="s">
        <v>492</v>
      </c>
      <c r="D173" s="8"/>
      <c r="E173" s="18">
        <v>471000</v>
      </c>
      <c r="F173" s="8">
        <f t="shared" si="2"/>
        <v>471000</v>
      </c>
    </row>
    <row r="174" spans="1:6" ht="15" customHeight="1">
      <c r="A174" s="16">
        <v>2158</v>
      </c>
      <c r="B174" s="17" t="s">
        <v>21</v>
      </c>
      <c r="C174" s="17" t="s">
        <v>497</v>
      </c>
      <c r="D174" s="18">
        <v>471000</v>
      </c>
      <c r="E174" s="8"/>
      <c r="F174" s="8">
        <f t="shared" si="2"/>
        <v>471000</v>
      </c>
    </row>
    <row r="175" spans="1:6" ht="15" customHeight="1">
      <c r="A175" s="16">
        <v>2177</v>
      </c>
      <c r="B175" s="15" t="s">
        <v>148</v>
      </c>
      <c r="C175" s="17" t="s">
        <v>494</v>
      </c>
      <c r="D175" s="8"/>
      <c r="E175" s="18">
        <v>471000</v>
      </c>
      <c r="F175" s="8">
        <f t="shared" si="2"/>
        <v>471000</v>
      </c>
    </row>
    <row r="176" spans="1:6" ht="15" customHeight="1">
      <c r="A176" s="16">
        <v>2178</v>
      </c>
      <c r="B176" s="17" t="s">
        <v>95</v>
      </c>
      <c r="C176" s="17" t="s">
        <v>498</v>
      </c>
      <c r="D176" s="18">
        <v>420000</v>
      </c>
      <c r="E176" s="8"/>
      <c r="F176" s="8">
        <f t="shared" si="2"/>
        <v>420000</v>
      </c>
    </row>
    <row r="177" spans="1:6" ht="15" customHeight="1">
      <c r="A177" s="16">
        <v>2182</v>
      </c>
      <c r="B177" s="15" t="s">
        <v>21</v>
      </c>
      <c r="C177" s="17" t="s">
        <v>498</v>
      </c>
      <c r="D177" s="8"/>
      <c r="E177" s="18">
        <v>420000</v>
      </c>
      <c r="F177" s="8">
        <f t="shared" si="2"/>
        <v>420000</v>
      </c>
    </row>
    <row r="178" spans="1:6" ht="15" customHeight="1">
      <c r="A178" s="16">
        <v>2187</v>
      </c>
      <c r="B178" s="17" t="s">
        <v>6</v>
      </c>
      <c r="C178" s="17" t="s">
        <v>498</v>
      </c>
      <c r="D178" s="18">
        <v>471000</v>
      </c>
      <c r="E178" s="8"/>
      <c r="F178" s="8">
        <f t="shared" si="2"/>
        <v>471000</v>
      </c>
    </row>
    <row r="179" spans="1:6" ht="15" customHeight="1">
      <c r="A179" s="16">
        <v>2189</v>
      </c>
      <c r="B179" s="17" t="s">
        <v>55</v>
      </c>
      <c r="C179" s="17" t="s">
        <v>498</v>
      </c>
      <c r="D179" s="18">
        <v>471000</v>
      </c>
      <c r="E179" s="8"/>
      <c r="F179" s="8">
        <f t="shared" si="2"/>
        <v>471000</v>
      </c>
    </row>
    <row r="180" spans="1:6" ht="15" customHeight="1">
      <c r="A180" s="16">
        <v>2191</v>
      </c>
      <c r="B180" s="17" t="s">
        <v>55</v>
      </c>
      <c r="C180" s="17" t="s">
        <v>497</v>
      </c>
      <c r="D180" s="18">
        <v>595200</v>
      </c>
      <c r="E180" s="8"/>
      <c r="F180" s="8">
        <f t="shared" si="2"/>
        <v>595200</v>
      </c>
    </row>
    <row r="181" spans="1:6" ht="15" customHeight="1">
      <c r="A181" s="16">
        <v>2207</v>
      </c>
      <c r="B181" s="15" t="s">
        <v>6</v>
      </c>
      <c r="C181" s="17" t="s">
        <v>498</v>
      </c>
      <c r="D181" s="8"/>
      <c r="E181" s="18">
        <v>420000</v>
      </c>
      <c r="F181" s="8">
        <f t="shared" si="2"/>
        <v>420000</v>
      </c>
    </row>
    <row r="182" spans="1:6" ht="15" customHeight="1">
      <c r="A182" s="16">
        <v>2208</v>
      </c>
      <c r="B182" s="17" t="s">
        <v>95</v>
      </c>
      <c r="C182" s="17" t="s">
        <v>498</v>
      </c>
      <c r="D182" s="18">
        <v>420000</v>
      </c>
      <c r="E182" s="8"/>
      <c r="F182" s="8">
        <f t="shared" si="2"/>
        <v>420000</v>
      </c>
    </row>
    <row r="183" spans="1:6" ht="15" customHeight="1">
      <c r="A183" s="16">
        <v>2242</v>
      </c>
      <c r="B183" s="15" t="s">
        <v>152</v>
      </c>
      <c r="C183" s="17" t="s">
        <v>501</v>
      </c>
      <c r="D183" s="8"/>
      <c r="E183" s="18">
        <v>471000</v>
      </c>
      <c r="F183" s="8">
        <f t="shared" si="2"/>
        <v>471000</v>
      </c>
    </row>
    <row r="184" spans="1:6" ht="15" customHeight="1">
      <c r="A184" s="16">
        <v>2254</v>
      </c>
      <c r="B184" s="15" t="s">
        <v>22</v>
      </c>
      <c r="C184" s="17" t="s">
        <v>498</v>
      </c>
      <c r="D184" s="8"/>
      <c r="E184" s="18">
        <v>595200</v>
      </c>
      <c r="F184" s="8">
        <f t="shared" si="2"/>
        <v>595200</v>
      </c>
    </row>
    <row r="185" spans="1:6" ht="15" customHeight="1">
      <c r="A185" s="16">
        <v>2256</v>
      </c>
      <c r="B185" s="15" t="s">
        <v>10</v>
      </c>
      <c r="C185" s="17" t="s">
        <v>498</v>
      </c>
      <c r="D185" s="8"/>
      <c r="E185" s="18">
        <v>471000</v>
      </c>
      <c r="F185" s="8">
        <f t="shared" si="2"/>
        <v>471000</v>
      </c>
    </row>
    <row r="186" spans="1:6" ht="15" customHeight="1">
      <c r="A186" s="16">
        <v>2257</v>
      </c>
      <c r="B186" s="17" t="s">
        <v>153</v>
      </c>
      <c r="C186" s="17" t="s">
        <v>492</v>
      </c>
      <c r="D186" s="18">
        <v>471000</v>
      </c>
      <c r="E186" s="8"/>
      <c r="F186" s="8">
        <f t="shared" si="2"/>
        <v>471000</v>
      </c>
    </row>
    <row r="187" spans="1:6" ht="15" customHeight="1">
      <c r="A187" s="16">
        <v>2259</v>
      </c>
      <c r="B187" s="17" t="s">
        <v>11</v>
      </c>
      <c r="C187" s="17" t="s">
        <v>499</v>
      </c>
      <c r="D187" s="18">
        <v>420000</v>
      </c>
      <c r="E187" s="8"/>
      <c r="F187" s="8">
        <f t="shared" si="2"/>
        <v>420000</v>
      </c>
    </row>
    <row r="188" spans="1:6" ht="15" customHeight="1">
      <c r="A188" s="16">
        <v>2264</v>
      </c>
      <c r="B188" s="15" t="s">
        <v>154</v>
      </c>
      <c r="C188" s="17" t="s">
        <v>497</v>
      </c>
      <c r="D188" s="8"/>
      <c r="E188" s="18">
        <v>471000</v>
      </c>
      <c r="F188" s="8">
        <f t="shared" si="2"/>
        <v>471000</v>
      </c>
    </row>
    <row r="189" spans="1:6" ht="15" customHeight="1">
      <c r="A189" s="16">
        <v>2271</v>
      </c>
      <c r="B189" s="17" t="s">
        <v>659</v>
      </c>
      <c r="C189" s="17" t="s">
        <v>497</v>
      </c>
      <c r="D189" s="18">
        <v>471000</v>
      </c>
      <c r="E189" s="8"/>
      <c r="F189" s="8">
        <f t="shared" si="2"/>
        <v>471000</v>
      </c>
    </row>
    <row r="190" spans="1:6" ht="15" customHeight="1">
      <c r="A190" s="16">
        <v>2276</v>
      </c>
      <c r="B190" s="17" t="s">
        <v>21</v>
      </c>
      <c r="C190" s="17" t="s">
        <v>498</v>
      </c>
      <c r="D190" s="18">
        <v>471000</v>
      </c>
      <c r="E190" s="8"/>
      <c r="F190" s="8">
        <f t="shared" si="2"/>
        <v>471000</v>
      </c>
    </row>
    <row r="191" spans="1:6" ht="15" customHeight="1">
      <c r="A191" s="16">
        <v>2277</v>
      </c>
      <c r="B191" s="15" t="s">
        <v>156</v>
      </c>
      <c r="C191" s="17" t="s">
        <v>497</v>
      </c>
      <c r="D191" s="8"/>
      <c r="E191" s="18">
        <v>595200</v>
      </c>
      <c r="F191" s="8">
        <f t="shared" si="2"/>
        <v>595200</v>
      </c>
    </row>
    <row r="192" spans="1:6" ht="15" customHeight="1">
      <c r="A192" s="16">
        <v>2311</v>
      </c>
      <c r="B192" s="17" t="s">
        <v>157</v>
      </c>
      <c r="C192" s="17" t="s">
        <v>510</v>
      </c>
      <c r="D192" s="18">
        <v>471000</v>
      </c>
      <c r="E192" s="8"/>
      <c r="F192" s="8">
        <f t="shared" si="2"/>
        <v>471000</v>
      </c>
    </row>
    <row r="193" spans="1:6" ht="15" customHeight="1">
      <c r="A193" s="16">
        <v>2321</v>
      </c>
      <c r="B193" s="15" t="s">
        <v>159</v>
      </c>
      <c r="C193" s="17" t="s">
        <v>492</v>
      </c>
      <c r="D193" s="8"/>
      <c r="E193" s="18">
        <v>471000</v>
      </c>
      <c r="F193" s="8">
        <f t="shared" si="2"/>
        <v>471000</v>
      </c>
    </row>
    <row r="194" spans="1:6" ht="15" customHeight="1">
      <c r="A194" s="16">
        <v>2323</v>
      </c>
      <c r="B194" s="15" t="s">
        <v>109</v>
      </c>
      <c r="C194" s="17" t="s">
        <v>497</v>
      </c>
      <c r="D194" s="8"/>
      <c r="E194" s="18">
        <v>471000</v>
      </c>
      <c r="F194" s="8">
        <f t="shared" si="2"/>
        <v>471000</v>
      </c>
    </row>
    <row r="195" spans="1:6" ht="15" customHeight="1">
      <c r="A195" s="16">
        <v>2324</v>
      </c>
      <c r="B195" s="15" t="s">
        <v>160</v>
      </c>
      <c r="C195" s="17" t="s">
        <v>497</v>
      </c>
      <c r="D195" s="8"/>
      <c r="E195" s="18">
        <v>595200</v>
      </c>
      <c r="F195" s="8">
        <f t="shared" si="2"/>
        <v>595200</v>
      </c>
    </row>
    <row r="196" spans="1:6" ht="15" customHeight="1">
      <c r="A196" s="16">
        <v>2331</v>
      </c>
      <c r="B196" s="17" t="s">
        <v>161</v>
      </c>
      <c r="C196" s="17" t="s">
        <v>498</v>
      </c>
      <c r="D196" s="18">
        <v>471000</v>
      </c>
      <c r="E196" s="8"/>
      <c r="F196" s="8">
        <f aca="true" t="shared" si="3" ref="F196:F259">+D196+E196</f>
        <v>471000</v>
      </c>
    </row>
    <row r="197" spans="1:6" ht="15" customHeight="1">
      <c r="A197" s="16">
        <v>2371</v>
      </c>
      <c r="B197" s="17" t="s">
        <v>166</v>
      </c>
      <c r="C197" s="17" t="s">
        <v>497</v>
      </c>
      <c r="D197" s="18">
        <v>471000</v>
      </c>
      <c r="E197" s="8"/>
      <c r="F197" s="8">
        <f t="shared" si="3"/>
        <v>471000</v>
      </c>
    </row>
    <row r="198" spans="1:6" ht="15" customHeight="1">
      <c r="A198" s="16">
        <v>2387</v>
      </c>
      <c r="B198" s="17" t="s">
        <v>167</v>
      </c>
      <c r="C198" s="17" t="s">
        <v>499</v>
      </c>
      <c r="D198" s="18">
        <v>420000</v>
      </c>
      <c r="E198" s="8"/>
      <c r="F198" s="8">
        <f t="shared" si="3"/>
        <v>420000</v>
      </c>
    </row>
    <row r="199" spans="1:6" ht="15" customHeight="1">
      <c r="A199" s="16">
        <v>2406</v>
      </c>
      <c r="B199" s="15" t="s">
        <v>168</v>
      </c>
      <c r="C199" s="17" t="s">
        <v>492</v>
      </c>
      <c r="D199" s="8"/>
      <c r="E199" s="18">
        <v>595200</v>
      </c>
      <c r="F199" s="8">
        <f t="shared" si="3"/>
        <v>595200</v>
      </c>
    </row>
    <row r="200" spans="1:6" ht="15" customHeight="1">
      <c r="A200" s="16">
        <v>2418</v>
      </c>
      <c r="B200" s="17" t="s">
        <v>169</v>
      </c>
      <c r="C200" s="17" t="s">
        <v>685</v>
      </c>
      <c r="D200" s="18">
        <v>595200</v>
      </c>
      <c r="E200" s="8"/>
      <c r="F200" s="8">
        <f t="shared" si="3"/>
        <v>595200</v>
      </c>
    </row>
    <row r="201" spans="1:6" ht="15" customHeight="1">
      <c r="A201" s="16">
        <v>2424</v>
      </c>
      <c r="B201" s="15" t="s">
        <v>10</v>
      </c>
      <c r="C201" s="17" t="s">
        <v>492</v>
      </c>
      <c r="D201" s="8"/>
      <c r="E201" s="18">
        <v>471000</v>
      </c>
      <c r="F201" s="8">
        <f t="shared" si="3"/>
        <v>471000</v>
      </c>
    </row>
    <row r="202" spans="1:6" ht="15" customHeight="1">
      <c r="A202" s="16">
        <v>2426</v>
      </c>
      <c r="B202" s="15" t="s">
        <v>94</v>
      </c>
      <c r="C202" s="17" t="s">
        <v>492</v>
      </c>
      <c r="D202" s="8"/>
      <c r="E202" s="18">
        <v>471000</v>
      </c>
      <c r="F202" s="8">
        <f t="shared" si="3"/>
        <v>471000</v>
      </c>
    </row>
    <row r="203" spans="1:6" ht="15" customHeight="1">
      <c r="A203" s="16">
        <v>2534</v>
      </c>
      <c r="B203" s="15" t="s">
        <v>23</v>
      </c>
      <c r="C203" s="17" t="s">
        <v>492</v>
      </c>
      <c r="D203" s="8"/>
      <c r="E203" s="18">
        <v>595200</v>
      </c>
      <c r="F203" s="8">
        <f t="shared" si="3"/>
        <v>595200</v>
      </c>
    </row>
    <row r="204" spans="1:6" ht="15" customHeight="1">
      <c r="A204" s="16">
        <v>2543</v>
      </c>
      <c r="B204" s="15" t="s">
        <v>56</v>
      </c>
      <c r="C204" s="17" t="s">
        <v>497</v>
      </c>
      <c r="D204" s="8"/>
      <c r="E204" s="18">
        <v>471000</v>
      </c>
      <c r="F204" s="8">
        <f t="shared" si="3"/>
        <v>471000</v>
      </c>
    </row>
    <row r="205" spans="1:6" ht="15" customHeight="1">
      <c r="A205" s="16">
        <v>2558</v>
      </c>
      <c r="B205" s="15" t="s">
        <v>171</v>
      </c>
      <c r="C205" s="17" t="s">
        <v>494</v>
      </c>
      <c r="D205" s="8"/>
      <c r="E205" s="18">
        <v>471000</v>
      </c>
      <c r="F205" s="8">
        <f t="shared" si="3"/>
        <v>471000</v>
      </c>
    </row>
    <row r="206" spans="1:6" ht="15" customHeight="1">
      <c r="A206" s="16">
        <v>2561</v>
      </c>
      <c r="B206" s="17" t="s">
        <v>17</v>
      </c>
      <c r="C206" s="17" t="s">
        <v>508</v>
      </c>
      <c r="D206" s="18">
        <v>595200</v>
      </c>
      <c r="E206" s="8"/>
      <c r="F206" s="8">
        <f t="shared" si="3"/>
        <v>595200</v>
      </c>
    </row>
    <row r="207" spans="1:6" ht="15" customHeight="1">
      <c r="A207" s="16">
        <v>2574</v>
      </c>
      <c r="B207" s="15" t="s">
        <v>21</v>
      </c>
      <c r="C207" s="17" t="s">
        <v>505</v>
      </c>
      <c r="D207" s="8"/>
      <c r="E207" s="18">
        <v>471000</v>
      </c>
      <c r="F207" s="8">
        <f t="shared" si="3"/>
        <v>471000</v>
      </c>
    </row>
    <row r="208" spans="1:6" ht="15" customHeight="1">
      <c r="A208" s="16">
        <v>2595</v>
      </c>
      <c r="B208" s="17" t="s">
        <v>658</v>
      </c>
      <c r="C208" s="17" t="s">
        <v>502</v>
      </c>
      <c r="D208" s="18">
        <v>471000</v>
      </c>
      <c r="E208" s="8"/>
      <c r="F208" s="8">
        <f t="shared" si="3"/>
        <v>471000</v>
      </c>
    </row>
    <row r="209" spans="1:6" ht="15" customHeight="1">
      <c r="A209" s="16">
        <v>2596</v>
      </c>
      <c r="B209" s="15" t="s">
        <v>172</v>
      </c>
      <c r="C209" s="17" t="s">
        <v>495</v>
      </c>
      <c r="D209" s="8"/>
      <c r="E209" s="18">
        <v>420000</v>
      </c>
      <c r="F209" s="8">
        <f t="shared" si="3"/>
        <v>420000</v>
      </c>
    </row>
    <row r="210" spans="1:6" ht="15" customHeight="1">
      <c r="A210" s="16">
        <v>2631</v>
      </c>
      <c r="B210" s="15" t="s">
        <v>7</v>
      </c>
      <c r="C210" s="17" t="s">
        <v>498</v>
      </c>
      <c r="D210" s="8"/>
      <c r="E210" s="18">
        <v>595200</v>
      </c>
      <c r="F210" s="8">
        <f t="shared" si="3"/>
        <v>595200</v>
      </c>
    </row>
    <row r="211" spans="1:6" ht="15" customHeight="1">
      <c r="A211" s="16">
        <v>2642</v>
      </c>
      <c r="B211" s="15" t="s">
        <v>10</v>
      </c>
      <c r="C211" s="17" t="s">
        <v>498</v>
      </c>
      <c r="D211" s="8"/>
      <c r="E211" s="18">
        <v>420000</v>
      </c>
      <c r="F211" s="8">
        <f t="shared" si="3"/>
        <v>420000</v>
      </c>
    </row>
    <row r="212" spans="1:6" ht="15" customHeight="1">
      <c r="A212" s="16">
        <v>2647</v>
      </c>
      <c r="B212" s="17" t="s">
        <v>117</v>
      </c>
      <c r="C212" s="17" t="s">
        <v>499</v>
      </c>
      <c r="D212" s="18">
        <v>471000</v>
      </c>
      <c r="E212" s="8"/>
      <c r="F212" s="8">
        <f t="shared" si="3"/>
        <v>471000</v>
      </c>
    </row>
    <row r="213" spans="1:6" ht="15" customHeight="1">
      <c r="A213" s="16">
        <v>2655</v>
      </c>
      <c r="B213" s="17" t="s">
        <v>174</v>
      </c>
      <c r="C213" s="17" t="s">
        <v>498</v>
      </c>
      <c r="D213" s="18">
        <v>595200</v>
      </c>
      <c r="E213" s="8"/>
      <c r="F213" s="8">
        <f t="shared" si="3"/>
        <v>595200</v>
      </c>
    </row>
    <row r="214" spans="1:6" ht="15" customHeight="1">
      <c r="A214" s="16">
        <v>2662</v>
      </c>
      <c r="B214" s="15" t="s">
        <v>175</v>
      </c>
      <c r="C214" s="17" t="s">
        <v>497</v>
      </c>
      <c r="D214" s="8"/>
      <c r="E214" s="18">
        <v>595200</v>
      </c>
      <c r="F214" s="8">
        <f t="shared" si="3"/>
        <v>595200</v>
      </c>
    </row>
    <row r="215" spans="1:6" ht="15" customHeight="1">
      <c r="A215" s="16">
        <v>2676</v>
      </c>
      <c r="B215" s="17" t="s">
        <v>16</v>
      </c>
      <c r="C215" s="17" t="s">
        <v>497</v>
      </c>
      <c r="D215" s="18">
        <v>595200</v>
      </c>
      <c r="E215" s="8"/>
      <c r="F215" s="8">
        <f t="shared" si="3"/>
        <v>595200</v>
      </c>
    </row>
    <row r="216" spans="1:6" ht="15" customHeight="1">
      <c r="A216" s="16">
        <v>2690</v>
      </c>
      <c r="B216" s="17" t="s">
        <v>8</v>
      </c>
      <c r="C216" s="17" t="s">
        <v>498</v>
      </c>
      <c r="D216" s="18">
        <v>471000</v>
      </c>
      <c r="E216" s="8"/>
      <c r="F216" s="8">
        <f t="shared" si="3"/>
        <v>471000</v>
      </c>
    </row>
    <row r="217" spans="1:6" ht="15" customHeight="1">
      <c r="A217" s="16">
        <v>2691</v>
      </c>
      <c r="B217" s="15" t="s">
        <v>178</v>
      </c>
      <c r="C217" s="17" t="s">
        <v>497</v>
      </c>
      <c r="D217" s="8"/>
      <c r="E217" s="18">
        <v>595200</v>
      </c>
      <c r="F217" s="8">
        <f t="shared" si="3"/>
        <v>595200</v>
      </c>
    </row>
    <row r="218" spans="1:6" ht="15" customHeight="1">
      <c r="A218" s="16">
        <v>2697</v>
      </c>
      <c r="B218" s="15" t="s">
        <v>180</v>
      </c>
      <c r="C218" s="17" t="s">
        <v>497</v>
      </c>
      <c r="D218" s="8"/>
      <c r="E218" s="18">
        <v>595200</v>
      </c>
      <c r="F218" s="8">
        <f t="shared" si="3"/>
        <v>595200</v>
      </c>
    </row>
    <row r="219" spans="1:6" ht="15" customHeight="1">
      <c r="A219" s="16">
        <v>2722</v>
      </c>
      <c r="B219" s="17" t="s">
        <v>65</v>
      </c>
      <c r="C219" s="17" t="s">
        <v>498</v>
      </c>
      <c r="D219" s="18">
        <v>420000</v>
      </c>
      <c r="E219" s="8"/>
      <c r="F219" s="8">
        <f t="shared" si="3"/>
        <v>420000</v>
      </c>
    </row>
    <row r="220" spans="1:6" ht="15" customHeight="1">
      <c r="A220" s="16">
        <v>2723</v>
      </c>
      <c r="B220" s="15" t="s">
        <v>181</v>
      </c>
      <c r="C220" s="17" t="s">
        <v>497</v>
      </c>
      <c r="D220" s="8"/>
      <c r="E220" s="18">
        <v>595200</v>
      </c>
      <c r="F220" s="8">
        <f t="shared" si="3"/>
        <v>595200</v>
      </c>
    </row>
    <row r="221" spans="1:6" ht="15" customHeight="1">
      <c r="A221" s="16">
        <v>2737</v>
      </c>
      <c r="B221" s="15" t="s">
        <v>6</v>
      </c>
      <c r="C221" s="17" t="s">
        <v>492</v>
      </c>
      <c r="D221" s="8"/>
      <c r="E221" s="18">
        <v>471000</v>
      </c>
      <c r="F221" s="8">
        <f t="shared" si="3"/>
        <v>471000</v>
      </c>
    </row>
    <row r="222" spans="1:6" ht="15" customHeight="1">
      <c r="A222" s="16">
        <v>2772</v>
      </c>
      <c r="B222" s="15" t="s">
        <v>95</v>
      </c>
      <c r="C222" s="17" t="s">
        <v>498</v>
      </c>
      <c r="D222" s="8"/>
      <c r="E222" s="18">
        <v>471000</v>
      </c>
      <c r="F222" s="8">
        <f t="shared" si="3"/>
        <v>471000</v>
      </c>
    </row>
    <row r="223" spans="1:6" ht="15" customHeight="1">
      <c r="A223" s="16">
        <v>2789</v>
      </c>
      <c r="B223" s="15" t="s">
        <v>373</v>
      </c>
      <c r="C223" s="17" t="s">
        <v>497</v>
      </c>
      <c r="D223" s="8"/>
      <c r="E223" s="18">
        <v>471000</v>
      </c>
      <c r="F223" s="8">
        <f t="shared" si="3"/>
        <v>471000</v>
      </c>
    </row>
    <row r="224" spans="1:6" ht="15" customHeight="1">
      <c r="A224" s="16">
        <v>2790</v>
      </c>
      <c r="B224" s="17" t="s">
        <v>88</v>
      </c>
      <c r="C224" s="17" t="s">
        <v>497</v>
      </c>
      <c r="D224" s="18">
        <v>471000</v>
      </c>
      <c r="E224" s="8"/>
      <c r="F224" s="8">
        <f t="shared" si="3"/>
        <v>471000</v>
      </c>
    </row>
    <row r="225" spans="1:6" ht="15" customHeight="1">
      <c r="A225" s="16">
        <v>2803</v>
      </c>
      <c r="B225" s="15" t="s">
        <v>72</v>
      </c>
      <c r="C225" s="17" t="s">
        <v>499</v>
      </c>
      <c r="D225" s="8"/>
      <c r="E225" s="18">
        <v>420000</v>
      </c>
      <c r="F225" s="8">
        <f t="shared" si="3"/>
        <v>420000</v>
      </c>
    </row>
    <row r="226" spans="1:6" ht="15" customHeight="1">
      <c r="A226" s="16">
        <v>2815</v>
      </c>
      <c r="B226" s="17" t="s">
        <v>10</v>
      </c>
      <c r="C226" s="17" t="s">
        <v>497</v>
      </c>
      <c r="D226" s="18">
        <v>471000</v>
      </c>
      <c r="E226" s="8"/>
      <c r="F226" s="8">
        <f t="shared" si="3"/>
        <v>471000</v>
      </c>
    </row>
    <row r="227" spans="1:6" ht="15" customHeight="1">
      <c r="A227" s="16">
        <v>2831</v>
      </c>
      <c r="B227" s="17" t="s">
        <v>17</v>
      </c>
      <c r="C227" s="17" t="s">
        <v>498</v>
      </c>
      <c r="D227" s="18">
        <v>471000</v>
      </c>
      <c r="E227" s="8"/>
      <c r="F227" s="8">
        <f t="shared" si="3"/>
        <v>471000</v>
      </c>
    </row>
    <row r="228" spans="1:6" ht="15" customHeight="1">
      <c r="A228" s="16">
        <v>2841</v>
      </c>
      <c r="B228" s="15" t="s">
        <v>184</v>
      </c>
      <c r="C228" s="17" t="s">
        <v>497</v>
      </c>
      <c r="D228" s="8"/>
      <c r="E228" s="18">
        <v>471000</v>
      </c>
      <c r="F228" s="8">
        <f t="shared" si="3"/>
        <v>471000</v>
      </c>
    </row>
    <row r="229" spans="1:6" ht="15" customHeight="1">
      <c r="A229" s="16">
        <v>2843</v>
      </c>
      <c r="B229" s="17" t="s">
        <v>29</v>
      </c>
      <c r="C229" s="17" t="s">
        <v>497</v>
      </c>
      <c r="D229" s="18">
        <v>471000</v>
      </c>
      <c r="E229" s="8"/>
      <c r="F229" s="8">
        <f t="shared" si="3"/>
        <v>471000</v>
      </c>
    </row>
    <row r="230" spans="1:6" ht="15" customHeight="1">
      <c r="A230" s="16">
        <v>2861</v>
      </c>
      <c r="B230" s="17" t="s">
        <v>655</v>
      </c>
      <c r="C230" s="17" t="s">
        <v>497</v>
      </c>
      <c r="D230" s="18">
        <v>471000</v>
      </c>
      <c r="E230" s="8"/>
      <c r="F230" s="8">
        <f t="shared" si="3"/>
        <v>471000</v>
      </c>
    </row>
    <row r="231" spans="1:6" ht="15" customHeight="1">
      <c r="A231" s="16">
        <v>2862</v>
      </c>
      <c r="B231" s="17" t="s">
        <v>679</v>
      </c>
      <c r="C231" s="17" t="s">
        <v>495</v>
      </c>
      <c r="D231" s="18">
        <v>420000</v>
      </c>
      <c r="E231" s="8"/>
      <c r="F231" s="8">
        <f t="shared" si="3"/>
        <v>420000</v>
      </c>
    </row>
    <row r="232" spans="1:6" ht="15" customHeight="1">
      <c r="A232" s="16">
        <v>2866</v>
      </c>
      <c r="B232" s="15" t="s">
        <v>65</v>
      </c>
      <c r="C232" s="17" t="s">
        <v>492</v>
      </c>
      <c r="D232" s="8"/>
      <c r="E232" s="18">
        <v>420000</v>
      </c>
      <c r="F232" s="8">
        <f t="shared" si="3"/>
        <v>420000</v>
      </c>
    </row>
    <row r="233" spans="1:6" ht="15" customHeight="1">
      <c r="A233" s="16">
        <v>2867</v>
      </c>
      <c r="B233" s="17" t="s">
        <v>657</v>
      </c>
      <c r="C233" s="17" t="s">
        <v>498</v>
      </c>
      <c r="D233" s="18">
        <v>471000</v>
      </c>
      <c r="E233" s="8"/>
      <c r="F233" s="8">
        <f t="shared" si="3"/>
        <v>471000</v>
      </c>
    </row>
    <row r="234" spans="1:6" ht="15" customHeight="1">
      <c r="A234" s="16">
        <v>2870</v>
      </c>
      <c r="B234" s="15" t="s">
        <v>186</v>
      </c>
      <c r="C234" s="17" t="s">
        <v>497</v>
      </c>
      <c r="D234" s="8"/>
      <c r="E234" s="18">
        <v>471000</v>
      </c>
      <c r="F234" s="8">
        <f t="shared" si="3"/>
        <v>471000</v>
      </c>
    </row>
    <row r="235" spans="1:6" ht="15" customHeight="1">
      <c r="A235" s="16">
        <v>2883</v>
      </c>
      <c r="B235" s="15" t="s">
        <v>183</v>
      </c>
      <c r="C235" s="17" t="s">
        <v>498</v>
      </c>
      <c r="D235" s="8"/>
      <c r="E235" s="18">
        <v>471000</v>
      </c>
      <c r="F235" s="8">
        <f t="shared" si="3"/>
        <v>471000</v>
      </c>
    </row>
    <row r="236" spans="1:6" ht="15" customHeight="1">
      <c r="A236" s="16">
        <v>2884</v>
      </c>
      <c r="B236" s="17" t="s">
        <v>187</v>
      </c>
      <c r="C236" s="17" t="s">
        <v>492</v>
      </c>
      <c r="D236" s="18">
        <v>471000</v>
      </c>
      <c r="E236" s="8"/>
      <c r="F236" s="8">
        <f t="shared" si="3"/>
        <v>471000</v>
      </c>
    </row>
    <row r="237" spans="1:6" ht="15" customHeight="1">
      <c r="A237" s="16">
        <v>2907</v>
      </c>
      <c r="B237" s="15" t="s">
        <v>189</v>
      </c>
      <c r="C237" s="17" t="s">
        <v>503</v>
      </c>
      <c r="D237" s="8"/>
      <c r="E237" s="18">
        <v>471000</v>
      </c>
      <c r="F237" s="8">
        <f t="shared" si="3"/>
        <v>471000</v>
      </c>
    </row>
    <row r="238" spans="1:6" ht="15" customHeight="1">
      <c r="A238" s="16">
        <v>2913</v>
      </c>
      <c r="B238" s="15" t="s">
        <v>190</v>
      </c>
      <c r="C238" s="17" t="s">
        <v>498</v>
      </c>
      <c r="D238" s="8"/>
      <c r="E238" s="18">
        <v>595200</v>
      </c>
      <c r="F238" s="8">
        <f t="shared" si="3"/>
        <v>595200</v>
      </c>
    </row>
    <row r="239" spans="1:6" ht="15" customHeight="1">
      <c r="A239" s="16">
        <v>2914</v>
      </c>
      <c r="B239" s="15" t="s">
        <v>191</v>
      </c>
      <c r="C239" s="17" t="s">
        <v>497</v>
      </c>
      <c r="D239" s="8"/>
      <c r="E239" s="18">
        <v>471000</v>
      </c>
      <c r="F239" s="8">
        <f t="shared" si="3"/>
        <v>471000</v>
      </c>
    </row>
    <row r="240" spans="1:6" ht="15" customHeight="1">
      <c r="A240" s="16">
        <v>2922</v>
      </c>
      <c r="B240" s="17" t="s">
        <v>192</v>
      </c>
      <c r="C240" s="17" t="s">
        <v>496</v>
      </c>
      <c r="D240" s="18">
        <v>471000</v>
      </c>
      <c r="E240" s="8"/>
      <c r="F240" s="8">
        <f t="shared" si="3"/>
        <v>471000</v>
      </c>
    </row>
    <row r="241" spans="1:6" ht="15" customHeight="1">
      <c r="A241" s="16">
        <v>2924</v>
      </c>
      <c r="B241" s="17" t="s">
        <v>17</v>
      </c>
      <c r="C241" s="17" t="s">
        <v>492</v>
      </c>
      <c r="D241" s="18">
        <v>471000</v>
      </c>
      <c r="E241" s="8"/>
      <c r="F241" s="8">
        <f t="shared" si="3"/>
        <v>471000</v>
      </c>
    </row>
    <row r="242" spans="1:6" ht="15" customHeight="1">
      <c r="A242" s="16">
        <v>2927</v>
      </c>
      <c r="B242" s="17" t="s">
        <v>194</v>
      </c>
      <c r="C242" s="17" t="s">
        <v>498</v>
      </c>
      <c r="D242" s="18">
        <v>471000</v>
      </c>
      <c r="E242" s="8"/>
      <c r="F242" s="8">
        <f t="shared" si="3"/>
        <v>471000</v>
      </c>
    </row>
    <row r="243" spans="1:6" ht="15" customHeight="1">
      <c r="A243" s="16">
        <v>2941</v>
      </c>
      <c r="B243" s="15" t="s">
        <v>197</v>
      </c>
      <c r="C243" s="17" t="s">
        <v>498</v>
      </c>
      <c r="D243" s="8"/>
      <c r="E243" s="18">
        <v>420000</v>
      </c>
      <c r="F243" s="8">
        <f t="shared" si="3"/>
        <v>420000</v>
      </c>
    </row>
    <row r="244" spans="1:6" ht="15" customHeight="1">
      <c r="A244" s="16">
        <v>2944</v>
      </c>
      <c r="B244" s="17" t="s">
        <v>198</v>
      </c>
      <c r="C244" s="17" t="s">
        <v>508</v>
      </c>
      <c r="D244" s="18">
        <v>420000</v>
      </c>
      <c r="E244" s="8"/>
      <c r="F244" s="8">
        <f t="shared" si="3"/>
        <v>420000</v>
      </c>
    </row>
    <row r="245" spans="1:6" ht="15" customHeight="1">
      <c r="A245" s="16">
        <v>2946</v>
      </c>
      <c r="B245" s="15" t="s">
        <v>200</v>
      </c>
      <c r="C245" s="17" t="s">
        <v>498</v>
      </c>
      <c r="D245" s="8"/>
      <c r="E245" s="18">
        <v>420000</v>
      </c>
      <c r="F245" s="8">
        <f t="shared" si="3"/>
        <v>420000</v>
      </c>
    </row>
    <row r="246" spans="1:6" ht="15" customHeight="1">
      <c r="A246" s="16">
        <v>2950</v>
      </c>
      <c r="B246" s="17" t="s">
        <v>201</v>
      </c>
      <c r="C246" s="17" t="s">
        <v>508</v>
      </c>
      <c r="D246" s="18">
        <v>471000</v>
      </c>
      <c r="E246" s="8"/>
      <c r="F246" s="8">
        <f t="shared" si="3"/>
        <v>471000</v>
      </c>
    </row>
    <row r="247" spans="1:6" ht="15" customHeight="1">
      <c r="A247" s="16">
        <v>2970</v>
      </c>
      <c r="B247" s="15" t="s">
        <v>203</v>
      </c>
      <c r="C247" s="17" t="s">
        <v>502</v>
      </c>
      <c r="D247" s="8"/>
      <c r="E247" s="18">
        <v>471000</v>
      </c>
      <c r="F247" s="8">
        <f t="shared" si="3"/>
        <v>471000</v>
      </c>
    </row>
    <row r="248" spans="1:6" ht="15" customHeight="1">
      <c r="A248" s="16">
        <v>2978</v>
      </c>
      <c r="B248" s="15" t="s">
        <v>204</v>
      </c>
      <c r="C248" s="17" t="s">
        <v>492</v>
      </c>
      <c r="D248" s="8"/>
      <c r="E248" s="18">
        <v>471000</v>
      </c>
      <c r="F248" s="8">
        <f t="shared" si="3"/>
        <v>471000</v>
      </c>
    </row>
    <row r="249" spans="1:6" ht="15" customHeight="1">
      <c r="A249" s="16">
        <v>2998</v>
      </c>
      <c r="B249" s="15" t="s">
        <v>206</v>
      </c>
      <c r="C249" s="17" t="s">
        <v>497</v>
      </c>
      <c r="D249" s="8"/>
      <c r="E249" s="18">
        <v>471000</v>
      </c>
      <c r="F249" s="8">
        <f t="shared" si="3"/>
        <v>471000</v>
      </c>
    </row>
    <row r="250" spans="1:6" ht="15" customHeight="1">
      <c r="A250" s="16">
        <v>3001</v>
      </c>
      <c r="B250" s="17" t="s">
        <v>207</v>
      </c>
      <c r="C250" s="17" t="s">
        <v>497</v>
      </c>
      <c r="D250" s="18">
        <v>471000</v>
      </c>
      <c r="E250" s="8"/>
      <c r="F250" s="8">
        <f t="shared" si="3"/>
        <v>471000</v>
      </c>
    </row>
    <row r="251" spans="1:6" ht="15" customHeight="1">
      <c r="A251" s="16">
        <v>3006</v>
      </c>
      <c r="B251" s="15" t="s">
        <v>10</v>
      </c>
      <c r="C251" s="17" t="s">
        <v>498</v>
      </c>
      <c r="D251" s="8"/>
      <c r="E251" s="18">
        <v>471000</v>
      </c>
      <c r="F251" s="8">
        <f t="shared" si="3"/>
        <v>471000</v>
      </c>
    </row>
    <row r="252" spans="1:6" ht="15" customHeight="1">
      <c r="A252" s="16">
        <v>3007</v>
      </c>
      <c r="B252" s="17" t="s">
        <v>209</v>
      </c>
      <c r="C252" s="17" t="s">
        <v>498</v>
      </c>
      <c r="D252" s="18">
        <v>471000</v>
      </c>
      <c r="E252" s="8"/>
      <c r="F252" s="8">
        <f t="shared" si="3"/>
        <v>471000</v>
      </c>
    </row>
    <row r="253" spans="1:6" ht="15" customHeight="1">
      <c r="A253" s="16">
        <v>3011</v>
      </c>
      <c r="B253" s="15" t="s">
        <v>211</v>
      </c>
      <c r="C253" s="17" t="s">
        <v>492</v>
      </c>
      <c r="D253" s="8"/>
      <c r="E253" s="18">
        <v>595200</v>
      </c>
      <c r="F253" s="8">
        <f t="shared" si="3"/>
        <v>595200</v>
      </c>
    </row>
    <row r="254" spans="1:6" ht="15" customHeight="1">
      <c r="A254" s="16">
        <v>3014</v>
      </c>
      <c r="B254" s="15" t="s">
        <v>688</v>
      </c>
      <c r="C254" s="17" t="s">
        <v>503</v>
      </c>
      <c r="D254" s="8"/>
      <c r="E254" s="18">
        <v>471000</v>
      </c>
      <c r="F254" s="8">
        <f t="shared" si="3"/>
        <v>471000</v>
      </c>
    </row>
    <row r="255" spans="1:6" ht="15" customHeight="1">
      <c r="A255" s="16">
        <v>3015</v>
      </c>
      <c r="B255" s="17" t="s">
        <v>212</v>
      </c>
      <c r="C255" s="17" t="s">
        <v>492</v>
      </c>
      <c r="D255" s="18">
        <v>471000</v>
      </c>
      <c r="E255" s="8"/>
      <c r="F255" s="8">
        <f t="shared" si="3"/>
        <v>471000</v>
      </c>
    </row>
    <row r="256" spans="1:6" ht="15" customHeight="1">
      <c r="A256" s="16">
        <v>3029</v>
      </c>
      <c r="B256" s="15" t="s">
        <v>10</v>
      </c>
      <c r="C256" s="17" t="s">
        <v>498</v>
      </c>
      <c r="D256" s="8"/>
      <c r="E256" s="18">
        <v>471000</v>
      </c>
      <c r="F256" s="8">
        <f t="shared" si="3"/>
        <v>471000</v>
      </c>
    </row>
    <row r="257" spans="1:6" ht="15" customHeight="1">
      <c r="A257" s="16">
        <v>3030</v>
      </c>
      <c r="B257" s="15" t="s">
        <v>213</v>
      </c>
      <c r="C257" s="17" t="s">
        <v>498</v>
      </c>
      <c r="D257" s="8"/>
      <c r="E257" s="18">
        <v>471000</v>
      </c>
      <c r="F257" s="8">
        <f t="shared" si="3"/>
        <v>471000</v>
      </c>
    </row>
    <row r="258" spans="1:6" ht="15" customHeight="1">
      <c r="A258" s="16">
        <v>3033</v>
      </c>
      <c r="B258" s="15" t="s">
        <v>1</v>
      </c>
      <c r="C258" s="17" t="s">
        <v>497</v>
      </c>
      <c r="D258" s="8"/>
      <c r="E258" s="18">
        <v>471000</v>
      </c>
      <c r="F258" s="8">
        <f t="shared" si="3"/>
        <v>471000</v>
      </c>
    </row>
    <row r="259" spans="1:6" ht="15" customHeight="1">
      <c r="A259" s="16">
        <v>3042</v>
      </c>
      <c r="B259" s="17" t="s">
        <v>216</v>
      </c>
      <c r="C259" s="17" t="s">
        <v>492</v>
      </c>
      <c r="D259" s="18">
        <v>471000</v>
      </c>
      <c r="E259" s="8"/>
      <c r="F259" s="8">
        <f t="shared" si="3"/>
        <v>471000</v>
      </c>
    </row>
    <row r="260" spans="1:6" ht="15" customHeight="1">
      <c r="A260" s="16">
        <v>3051</v>
      </c>
      <c r="B260" s="15" t="s">
        <v>217</v>
      </c>
      <c r="C260" s="17" t="s">
        <v>497</v>
      </c>
      <c r="D260" s="8"/>
      <c r="E260" s="18">
        <v>595200</v>
      </c>
      <c r="F260" s="8">
        <f aca="true" t="shared" si="4" ref="F260:F323">+D260+E260</f>
        <v>595200</v>
      </c>
    </row>
    <row r="261" spans="1:6" ht="15" customHeight="1">
      <c r="A261" s="16">
        <v>3057</v>
      </c>
      <c r="B261" s="17" t="s">
        <v>656</v>
      </c>
      <c r="C261" s="17" t="s">
        <v>500</v>
      </c>
      <c r="D261" s="18">
        <v>471000</v>
      </c>
      <c r="E261" s="8"/>
      <c r="F261" s="8">
        <f t="shared" si="4"/>
        <v>471000</v>
      </c>
    </row>
    <row r="262" spans="1:6" ht="15" customHeight="1">
      <c r="A262" s="16">
        <v>3060</v>
      </c>
      <c r="B262" s="15" t="s">
        <v>219</v>
      </c>
      <c r="C262" s="17" t="s">
        <v>497</v>
      </c>
      <c r="D262" s="8"/>
      <c r="E262" s="18">
        <v>420000</v>
      </c>
      <c r="F262" s="8">
        <f t="shared" si="4"/>
        <v>420000</v>
      </c>
    </row>
    <row r="263" spans="1:6" ht="15" customHeight="1">
      <c r="A263" s="16">
        <v>3063</v>
      </c>
      <c r="B263" s="15" t="s">
        <v>221</v>
      </c>
      <c r="C263" s="17" t="s">
        <v>497</v>
      </c>
      <c r="D263" s="8"/>
      <c r="E263" s="18">
        <v>595200</v>
      </c>
      <c r="F263" s="8">
        <f t="shared" si="4"/>
        <v>595200</v>
      </c>
    </row>
    <row r="264" spans="1:6" ht="15" customHeight="1">
      <c r="A264" s="16">
        <v>3078</v>
      </c>
      <c r="B264" s="17" t="s">
        <v>223</v>
      </c>
      <c r="C264" s="17" t="s">
        <v>502</v>
      </c>
      <c r="D264" s="18">
        <v>471000</v>
      </c>
      <c r="E264" s="8"/>
      <c r="F264" s="8">
        <f t="shared" si="4"/>
        <v>471000</v>
      </c>
    </row>
    <row r="265" spans="1:6" ht="15" customHeight="1">
      <c r="A265" s="16">
        <v>3102</v>
      </c>
      <c r="B265" s="15" t="s">
        <v>227</v>
      </c>
      <c r="C265" s="17" t="s">
        <v>493</v>
      </c>
      <c r="D265" s="8"/>
      <c r="E265" s="18">
        <v>471000</v>
      </c>
      <c r="F265" s="8">
        <f t="shared" si="4"/>
        <v>471000</v>
      </c>
    </row>
    <row r="266" spans="1:6" ht="15" customHeight="1">
      <c r="A266" s="16">
        <v>3103</v>
      </c>
      <c r="B266" s="15" t="s">
        <v>0</v>
      </c>
      <c r="C266" s="17" t="s">
        <v>493</v>
      </c>
      <c r="D266" s="8"/>
      <c r="E266" s="18">
        <v>471000</v>
      </c>
      <c r="F266" s="8">
        <f t="shared" si="4"/>
        <v>471000</v>
      </c>
    </row>
    <row r="267" spans="1:6" ht="15" customHeight="1">
      <c r="A267" s="16">
        <v>3106</v>
      </c>
      <c r="B267" s="15" t="s">
        <v>230</v>
      </c>
      <c r="C267" s="17" t="s">
        <v>493</v>
      </c>
      <c r="D267" s="8"/>
      <c r="E267" s="18">
        <v>471000</v>
      </c>
      <c r="F267" s="8">
        <f t="shared" si="4"/>
        <v>471000</v>
      </c>
    </row>
    <row r="268" spans="1:6" ht="15" customHeight="1">
      <c r="A268" s="16">
        <v>3107</v>
      </c>
      <c r="B268" s="15" t="s">
        <v>231</v>
      </c>
      <c r="C268" s="17" t="s">
        <v>496</v>
      </c>
      <c r="D268" s="8"/>
      <c r="E268" s="18">
        <v>420000</v>
      </c>
      <c r="F268" s="8">
        <f t="shared" si="4"/>
        <v>420000</v>
      </c>
    </row>
    <row r="269" spans="1:6" ht="15" customHeight="1">
      <c r="A269" s="16">
        <v>3121</v>
      </c>
      <c r="B269" s="15" t="s">
        <v>232</v>
      </c>
      <c r="C269" s="17" t="s">
        <v>505</v>
      </c>
      <c r="D269" s="8"/>
      <c r="E269" s="18">
        <v>420000</v>
      </c>
      <c r="F269" s="8">
        <f t="shared" si="4"/>
        <v>420000</v>
      </c>
    </row>
    <row r="270" spans="1:6" ht="15" customHeight="1">
      <c r="A270" s="16">
        <v>3125</v>
      </c>
      <c r="B270" s="15" t="s">
        <v>233</v>
      </c>
      <c r="C270" s="17" t="s">
        <v>505</v>
      </c>
      <c r="D270" s="8"/>
      <c r="E270" s="18">
        <v>595200</v>
      </c>
      <c r="F270" s="8">
        <f t="shared" si="4"/>
        <v>595200</v>
      </c>
    </row>
    <row r="271" spans="1:6" ht="15" customHeight="1">
      <c r="A271" s="16">
        <v>3128</v>
      </c>
      <c r="B271" s="15" t="s">
        <v>234</v>
      </c>
      <c r="C271" s="17" t="s">
        <v>497</v>
      </c>
      <c r="D271" s="8"/>
      <c r="E271" s="18">
        <v>595200</v>
      </c>
      <c r="F271" s="8">
        <f t="shared" si="4"/>
        <v>595200</v>
      </c>
    </row>
    <row r="272" spans="1:6" ht="15" customHeight="1">
      <c r="A272" s="16">
        <v>3133</v>
      </c>
      <c r="B272" s="15" t="s">
        <v>236</v>
      </c>
      <c r="C272" s="17" t="s">
        <v>501</v>
      </c>
      <c r="D272" s="8"/>
      <c r="E272" s="18">
        <v>471000</v>
      </c>
      <c r="F272" s="8">
        <f t="shared" si="4"/>
        <v>471000</v>
      </c>
    </row>
    <row r="273" spans="1:6" ht="15" customHeight="1">
      <c r="A273" s="16">
        <v>3134</v>
      </c>
      <c r="B273" s="17" t="s">
        <v>237</v>
      </c>
      <c r="C273" s="17" t="s">
        <v>493</v>
      </c>
      <c r="D273" s="18">
        <v>420000</v>
      </c>
      <c r="E273" s="8"/>
      <c r="F273" s="8">
        <f t="shared" si="4"/>
        <v>420000</v>
      </c>
    </row>
    <row r="274" spans="1:6" ht="15" customHeight="1">
      <c r="A274" s="16">
        <v>3146</v>
      </c>
      <c r="B274" s="15" t="s">
        <v>240</v>
      </c>
      <c r="C274" s="17" t="s">
        <v>493</v>
      </c>
      <c r="D274" s="8"/>
      <c r="E274" s="18">
        <v>471000</v>
      </c>
      <c r="F274" s="8">
        <f t="shared" si="4"/>
        <v>471000</v>
      </c>
    </row>
    <row r="275" spans="1:6" ht="15" customHeight="1">
      <c r="A275" s="16">
        <v>3153</v>
      </c>
      <c r="B275" s="17" t="s">
        <v>10</v>
      </c>
      <c r="C275" s="17" t="s">
        <v>497</v>
      </c>
      <c r="D275" s="18">
        <v>471000</v>
      </c>
      <c r="E275" s="8"/>
      <c r="F275" s="8">
        <f t="shared" si="4"/>
        <v>471000</v>
      </c>
    </row>
    <row r="276" spans="1:6" ht="15" customHeight="1">
      <c r="A276" s="16">
        <v>3155</v>
      </c>
      <c r="B276" s="17" t="s">
        <v>242</v>
      </c>
      <c r="C276" s="17" t="s">
        <v>498</v>
      </c>
      <c r="D276" s="18">
        <v>471000</v>
      </c>
      <c r="E276" s="8"/>
      <c r="F276" s="8">
        <f t="shared" si="4"/>
        <v>471000</v>
      </c>
    </row>
    <row r="277" spans="1:6" ht="15" customHeight="1">
      <c r="A277" s="16">
        <v>3157</v>
      </c>
      <c r="B277" s="17" t="s">
        <v>243</v>
      </c>
      <c r="C277" s="17" t="s">
        <v>497</v>
      </c>
      <c r="D277" s="18">
        <v>471000</v>
      </c>
      <c r="E277" s="8"/>
      <c r="F277" s="8">
        <f t="shared" si="4"/>
        <v>471000</v>
      </c>
    </row>
    <row r="278" spans="1:6" ht="15" customHeight="1">
      <c r="A278" s="16">
        <v>3158</v>
      </c>
      <c r="B278" s="15" t="s">
        <v>11</v>
      </c>
      <c r="C278" s="17" t="s">
        <v>497</v>
      </c>
      <c r="D278" s="8"/>
      <c r="E278" s="18">
        <v>471000</v>
      </c>
      <c r="F278" s="8">
        <f t="shared" si="4"/>
        <v>471000</v>
      </c>
    </row>
    <row r="279" spans="1:6" ht="15" customHeight="1">
      <c r="A279" s="16">
        <v>3163</v>
      </c>
      <c r="B279" s="15" t="s">
        <v>244</v>
      </c>
      <c r="C279" s="17" t="s">
        <v>498</v>
      </c>
      <c r="D279" s="8"/>
      <c r="E279" s="18">
        <v>420000</v>
      </c>
      <c r="F279" s="8">
        <f t="shared" si="4"/>
        <v>420000</v>
      </c>
    </row>
    <row r="280" spans="1:6" ht="15" customHeight="1">
      <c r="A280" s="16">
        <v>3164</v>
      </c>
      <c r="B280" s="17" t="s">
        <v>245</v>
      </c>
      <c r="C280" s="17" t="s">
        <v>510</v>
      </c>
      <c r="D280" s="18">
        <v>471000</v>
      </c>
      <c r="E280" s="8"/>
      <c r="F280" s="8">
        <f t="shared" si="4"/>
        <v>471000</v>
      </c>
    </row>
    <row r="281" spans="1:6" ht="15" customHeight="1">
      <c r="A281" s="16">
        <v>3171</v>
      </c>
      <c r="B281" s="17" t="s">
        <v>247</v>
      </c>
      <c r="C281" s="17" t="s">
        <v>499</v>
      </c>
      <c r="D281" s="18">
        <v>471000</v>
      </c>
      <c r="E281" s="8"/>
      <c r="F281" s="8">
        <f t="shared" si="4"/>
        <v>471000</v>
      </c>
    </row>
    <row r="282" spans="1:6" ht="15" customHeight="1">
      <c r="A282" s="16">
        <v>3174</v>
      </c>
      <c r="B282" s="15" t="s">
        <v>248</v>
      </c>
      <c r="C282" s="17" t="s">
        <v>510</v>
      </c>
      <c r="D282" s="8"/>
      <c r="E282" s="18">
        <v>471000</v>
      </c>
      <c r="F282" s="8">
        <f t="shared" si="4"/>
        <v>471000</v>
      </c>
    </row>
    <row r="283" spans="1:6" ht="15" customHeight="1">
      <c r="A283" s="16">
        <v>3185</v>
      </c>
      <c r="B283" s="17" t="s">
        <v>655</v>
      </c>
      <c r="C283" s="17" t="s">
        <v>507</v>
      </c>
      <c r="D283" s="18">
        <v>471000</v>
      </c>
      <c r="E283" s="8"/>
      <c r="F283" s="8">
        <f t="shared" si="4"/>
        <v>471000</v>
      </c>
    </row>
    <row r="284" spans="1:6" ht="15" customHeight="1">
      <c r="A284" s="16">
        <v>3193</v>
      </c>
      <c r="B284" s="17" t="s">
        <v>252</v>
      </c>
      <c r="C284" s="17" t="s">
        <v>497</v>
      </c>
      <c r="D284" s="18">
        <v>595200</v>
      </c>
      <c r="E284" s="8"/>
      <c r="F284" s="8">
        <f t="shared" si="4"/>
        <v>595200</v>
      </c>
    </row>
    <row r="285" spans="1:6" ht="15" customHeight="1">
      <c r="A285" s="16">
        <v>3194</v>
      </c>
      <c r="B285" s="15" t="s">
        <v>196</v>
      </c>
      <c r="C285" s="17" t="s">
        <v>497</v>
      </c>
      <c r="D285" s="8"/>
      <c r="E285" s="18">
        <v>595200</v>
      </c>
      <c r="F285" s="8">
        <f t="shared" si="4"/>
        <v>595200</v>
      </c>
    </row>
    <row r="286" spans="1:6" ht="15" customHeight="1">
      <c r="A286" s="16">
        <v>3203</v>
      </c>
      <c r="B286" s="15" t="s">
        <v>11</v>
      </c>
      <c r="C286" s="17" t="s">
        <v>497</v>
      </c>
      <c r="D286" s="8"/>
      <c r="E286" s="18">
        <v>471000</v>
      </c>
      <c r="F286" s="8">
        <f t="shared" si="4"/>
        <v>471000</v>
      </c>
    </row>
    <row r="287" spans="1:6" ht="15" customHeight="1">
      <c r="A287" s="16">
        <v>3218</v>
      </c>
      <c r="B287" s="15" t="s">
        <v>258</v>
      </c>
      <c r="C287" s="17" t="s">
        <v>492</v>
      </c>
      <c r="D287" s="8"/>
      <c r="E287" s="18">
        <v>595200</v>
      </c>
      <c r="F287" s="8">
        <f t="shared" si="4"/>
        <v>595200</v>
      </c>
    </row>
    <row r="288" spans="1:6" ht="15" customHeight="1">
      <c r="A288" s="16">
        <v>3223</v>
      </c>
      <c r="B288" s="15" t="s">
        <v>261</v>
      </c>
      <c r="C288" s="17" t="s">
        <v>501</v>
      </c>
      <c r="D288" s="8"/>
      <c r="E288" s="18">
        <v>471000</v>
      </c>
      <c r="F288" s="8">
        <f t="shared" si="4"/>
        <v>471000</v>
      </c>
    </row>
    <row r="289" spans="1:6" ht="15" customHeight="1">
      <c r="A289" s="16">
        <v>3233</v>
      </c>
      <c r="B289" s="17" t="s">
        <v>10</v>
      </c>
      <c r="C289" s="17" t="s">
        <v>500</v>
      </c>
      <c r="D289" s="18">
        <v>471000</v>
      </c>
      <c r="E289" s="8"/>
      <c r="F289" s="8">
        <f t="shared" si="4"/>
        <v>471000</v>
      </c>
    </row>
    <row r="290" spans="1:6" ht="15" customHeight="1">
      <c r="A290" s="16">
        <v>3244</v>
      </c>
      <c r="B290" s="15" t="s">
        <v>265</v>
      </c>
      <c r="C290" s="17" t="s">
        <v>506</v>
      </c>
      <c r="D290" s="8"/>
      <c r="E290" s="18">
        <v>471000</v>
      </c>
      <c r="F290" s="8">
        <f t="shared" si="4"/>
        <v>471000</v>
      </c>
    </row>
    <row r="291" spans="1:6" ht="15" customHeight="1">
      <c r="A291" s="16">
        <v>3254</v>
      </c>
      <c r="B291" s="15" t="s">
        <v>268</v>
      </c>
      <c r="C291" s="17" t="s">
        <v>497</v>
      </c>
      <c r="D291" s="8"/>
      <c r="E291" s="18">
        <v>420000</v>
      </c>
      <c r="F291" s="8">
        <f t="shared" si="4"/>
        <v>420000</v>
      </c>
    </row>
    <row r="292" spans="1:6" ht="15" customHeight="1">
      <c r="A292" s="16">
        <v>3257</v>
      </c>
      <c r="B292" s="15" t="s">
        <v>269</v>
      </c>
      <c r="C292" s="17" t="s">
        <v>506</v>
      </c>
      <c r="D292" s="8"/>
      <c r="E292" s="18">
        <v>471000</v>
      </c>
      <c r="F292" s="8">
        <f t="shared" si="4"/>
        <v>471000</v>
      </c>
    </row>
    <row r="293" spans="1:6" ht="15" customHeight="1">
      <c r="A293" s="16">
        <v>3267</v>
      </c>
      <c r="B293" s="17" t="s">
        <v>473</v>
      </c>
      <c r="C293" s="17" t="s">
        <v>497</v>
      </c>
      <c r="D293" s="18">
        <v>471000</v>
      </c>
      <c r="E293" s="8"/>
      <c r="F293" s="8">
        <f t="shared" si="4"/>
        <v>471000</v>
      </c>
    </row>
    <row r="294" spans="1:6" ht="15" customHeight="1">
      <c r="A294" s="16">
        <v>3279</v>
      </c>
      <c r="B294" s="17" t="s">
        <v>475</v>
      </c>
      <c r="C294" s="17" t="s">
        <v>499</v>
      </c>
      <c r="D294" s="18">
        <v>471000</v>
      </c>
      <c r="E294" s="8"/>
      <c r="F294" s="8">
        <f t="shared" si="4"/>
        <v>471000</v>
      </c>
    </row>
    <row r="295" spans="1:6" ht="15" customHeight="1">
      <c r="A295" s="16">
        <v>3282</v>
      </c>
      <c r="B295" s="15" t="s">
        <v>477</v>
      </c>
      <c r="C295" s="17" t="s">
        <v>500</v>
      </c>
      <c r="D295" s="8"/>
      <c r="E295" s="18">
        <v>420000</v>
      </c>
      <c r="F295" s="8">
        <f t="shared" si="4"/>
        <v>420000</v>
      </c>
    </row>
    <row r="296" spans="1:6" ht="15" customHeight="1">
      <c r="A296" s="16">
        <v>3285</v>
      </c>
      <c r="B296" s="15" t="s">
        <v>478</v>
      </c>
      <c r="C296" s="17" t="s">
        <v>502</v>
      </c>
      <c r="D296" s="8"/>
      <c r="E296" s="18">
        <v>471000</v>
      </c>
      <c r="F296" s="8">
        <f t="shared" si="4"/>
        <v>471000</v>
      </c>
    </row>
    <row r="297" spans="1:6" ht="15" customHeight="1">
      <c r="A297" s="16">
        <v>3295</v>
      </c>
      <c r="B297" s="15" t="s">
        <v>479</v>
      </c>
      <c r="C297" s="17" t="s">
        <v>493</v>
      </c>
      <c r="D297" s="8"/>
      <c r="E297" s="18">
        <v>471000</v>
      </c>
      <c r="F297" s="8">
        <f t="shared" si="4"/>
        <v>471000</v>
      </c>
    </row>
    <row r="298" spans="1:6" ht="15" customHeight="1">
      <c r="A298" s="16">
        <v>3296</v>
      </c>
      <c r="B298" s="15" t="s">
        <v>10</v>
      </c>
      <c r="C298" s="17" t="s">
        <v>497</v>
      </c>
      <c r="D298" s="8"/>
      <c r="E298" s="18">
        <v>471000</v>
      </c>
      <c r="F298" s="8">
        <f t="shared" si="4"/>
        <v>471000</v>
      </c>
    </row>
    <row r="299" spans="1:6" ht="15" customHeight="1">
      <c r="A299" s="16">
        <v>3298</v>
      </c>
      <c r="B299" s="15" t="s">
        <v>480</v>
      </c>
      <c r="C299" s="17" t="s">
        <v>502</v>
      </c>
      <c r="D299" s="8"/>
      <c r="E299" s="18">
        <v>471000</v>
      </c>
      <c r="F299" s="8">
        <f t="shared" si="4"/>
        <v>471000</v>
      </c>
    </row>
    <row r="300" spans="1:6" ht="15" customHeight="1">
      <c r="A300" s="16">
        <v>3306</v>
      </c>
      <c r="B300" s="15" t="s">
        <v>483</v>
      </c>
      <c r="C300" s="17" t="s">
        <v>500</v>
      </c>
      <c r="D300" s="8"/>
      <c r="E300" s="18">
        <v>420000</v>
      </c>
      <c r="F300" s="8">
        <f t="shared" si="4"/>
        <v>420000</v>
      </c>
    </row>
    <row r="301" spans="1:6" ht="15" customHeight="1">
      <c r="A301" s="16">
        <v>3310</v>
      </c>
      <c r="B301" s="17" t="s">
        <v>636</v>
      </c>
      <c r="C301" s="17" t="s">
        <v>503</v>
      </c>
      <c r="D301" s="18">
        <v>595200</v>
      </c>
      <c r="E301" s="8"/>
      <c r="F301" s="8">
        <f t="shared" si="4"/>
        <v>595200</v>
      </c>
    </row>
    <row r="302" spans="1:6" ht="15" customHeight="1">
      <c r="A302" s="16">
        <v>3314</v>
      </c>
      <c r="B302" s="15" t="s">
        <v>484</v>
      </c>
      <c r="C302" s="17" t="s">
        <v>504</v>
      </c>
      <c r="D302" s="8"/>
      <c r="E302" s="18">
        <v>420000</v>
      </c>
      <c r="F302" s="8">
        <f t="shared" si="4"/>
        <v>420000</v>
      </c>
    </row>
    <row r="303" spans="1:6" ht="15" customHeight="1">
      <c r="A303" s="16">
        <v>3316</v>
      </c>
      <c r="B303" s="15" t="s">
        <v>274</v>
      </c>
      <c r="C303" s="17" t="s">
        <v>506</v>
      </c>
      <c r="D303" s="8"/>
      <c r="E303" s="18">
        <v>420000</v>
      </c>
      <c r="F303" s="8">
        <f t="shared" si="4"/>
        <v>420000</v>
      </c>
    </row>
    <row r="304" spans="1:6" ht="15" customHeight="1">
      <c r="A304" s="16">
        <v>3317</v>
      </c>
      <c r="B304" s="15" t="s">
        <v>275</v>
      </c>
      <c r="C304" s="17" t="s">
        <v>502</v>
      </c>
      <c r="D304" s="8"/>
      <c r="E304" s="18">
        <v>471000</v>
      </c>
      <c r="F304" s="8">
        <f t="shared" si="4"/>
        <v>471000</v>
      </c>
    </row>
    <row r="305" spans="1:6" ht="15" customHeight="1">
      <c r="A305" s="16">
        <v>3324</v>
      </c>
      <c r="B305" s="17" t="s">
        <v>91</v>
      </c>
      <c r="C305" s="17" t="s">
        <v>508</v>
      </c>
      <c r="D305" s="18">
        <v>420000</v>
      </c>
      <c r="E305" s="8"/>
      <c r="F305" s="8">
        <f t="shared" si="4"/>
        <v>420000</v>
      </c>
    </row>
    <row r="306" spans="1:6" ht="15" customHeight="1">
      <c r="A306" s="16">
        <v>3325</v>
      </c>
      <c r="B306" s="17" t="s">
        <v>637</v>
      </c>
      <c r="C306" s="17" t="s">
        <v>503</v>
      </c>
      <c r="D306" s="18">
        <v>595200</v>
      </c>
      <c r="E306" s="8"/>
      <c r="F306" s="8">
        <f t="shared" si="4"/>
        <v>595200</v>
      </c>
    </row>
    <row r="307" spans="1:6" ht="15" customHeight="1">
      <c r="A307" s="16">
        <v>3337</v>
      </c>
      <c r="B307" s="15" t="s">
        <v>279</v>
      </c>
      <c r="C307" s="17" t="s">
        <v>502</v>
      </c>
      <c r="D307" s="8"/>
      <c r="E307" s="18">
        <v>471000</v>
      </c>
      <c r="F307" s="8">
        <f t="shared" si="4"/>
        <v>471000</v>
      </c>
    </row>
    <row r="308" spans="1:6" ht="15" customHeight="1">
      <c r="A308" s="16">
        <v>3344</v>
      </c>
      <c r="B308" s="15" t="s">
        <v>281</v>
      </c>
      <c r="C308" s="17" t="s">
        <v>503</v>
      </c>
      <c r="D308" s="8"/>
      <c r="E308" s="18">
        <v>471000</v>
      </c>
      <c r="F308" s="8">
        <f t="shared" si="4"/>
        <v>471000</v>
      </c>
    </row>
    <row r="309" spans="1:6" ht="15" customHeight="1">
      <c r="A309" s="16">
        <v>3346</v>
      </c>
      <c r="B309" s="15" t="s">
        <v>282</v>
      </c>
      <c r="C309" s="17" t="s">
        <v>502</v>
      </c>
      <c r="D309" s="8"/>
      <c r="E309" s="18">
        <v>471000</v>
      </c>
      <c r="F309" s="8">
        <f t="shared" si="4"/>
        <v>471000</v>
      </c>
    </row>
    <row r="310" spans="1:6" ht="15" customHeight="1">
      <c r="A310" s="16">
        <v>3347</v>
      </c>
      <c r="B310" s="15" t="s">
        <v>283</v>
      </c>
      <c r="C310" s="17" t="s">
        <v>499</v>
      </c>
      <c r="D310" s="8"/>
      <c r="E310" s="18">
        <v>420000</v>
      </c>
      <c r="F310" s="8">
        <f t="shared" si="4"/>
        <v>420000</v>
      </c>
    </row>
    <row r="311" spans="1:6" ht="15" customHeight="1">
      <c r="A311" s="16">
        <v>3350</v>
      </c>
      <c r="B311" s="17" t="s">
        <v>678</v>
      </c>
      <c r="C311" s="17" t="s">
        <v>512</v>
      </c>
      <c r="D311" s="18">
        <v>420000</v>
      </c>
      <c r="E311" s="8"/>
      <c r="F311" s="8">
        <f t="shared" si="4"/>
        <v>420000</v>
      </c>
    </row>
    <row r="312" spans="1:6" ht="15" customHeight="1">
      <c r="A312" s="16">
        <v>3361</v>
      </c>
      <c r="B312" s="17" t="s">
        <v>285</v>
      </c>
      <c r="C312" s="17" t="s">
        <v>496</v>
      </c>
      <c r="D312" s="18">
        <v>420000</v>
      </c>
      <c r="E312" s="8"/>
      <c r="F312" s="8">
        <f t="shared" si="4"/>
        <v>420000</v>
      </c>
    </row>
    <row r="313" spans="1:6" ht="15" customHeight="1">
      <c r="A313" s="16">
        <v>3368</v>
      </c>
      <c r="B313" s="15" t="s">
        <v>287</v>
      </c>
      <c r="C313" s="17" t="s">
        <v>502</v>
      </c>
      <c r="D313" s="8"/>
      <c r="E313" s="18">
        <v>471000</v>
      </c>
      <c r="F313" s="8">
        <f t="shared" si="4"/>
        <v>471000</v>
      </c>
    </row>
    <row r="314" spans="1:6" ht="15" customHeight="1">
      <c r="A314" s="16">
        <v>3375</v>
      </c>
      <c r="B314" s="15" t="s">
        <v>288</v>
      </c>
      <c r="C314" s="17" t="s">
        <v>502</v>
      </c>
      <c r="D314" s="8"/>
      <c r="E314" s="18">
        <v>471000</v>
      </c>
      <c r="F314" s="8">
        <f t="shared" si="4"/>
        <v>471000</v>
      </c>
    </row>
    <row r="315" spans="1:6" ht="15" customHeight="1">
      <c r="A315" s="16">
        <v>3377</v>
      </c>
      <c r="B315" s="17" t="s">
        <v>635</v>
      </c>
      <c r="C315" s="17" t="s">
        <v>499</v>
      </c>
      <c r="D315" s="18">
        <v>595200</v>
      </c>
      <c r="E315" s="8"/>
      <c r="F315" s="8">
        <f t="shared" si="4"/>
        <v>595200</v>
      </c>
    </row>
    <row r="316" spans="1:6" ht="15" customHeight="1">
      <c r="A316" s="16">
        <v>3383</v>
      </c>
      <c r="B316" s="15" t="s">
        <v>291</v>
      </c>
      <c r="C316" s="17" t="s">
        <v>497</v>
      </c>
      <c r="D316" s="8"/>
      <c r="E316" s="18">
        <v>471000</v>
      </c>
      <c r="F316" s="8">
        <f t="shared" si="4"/>
        <v>471000</v>
      </c>
    </row>
    <row r="317" spans="1:6" ht="15" customHeight="1">
      <c r="A317" s="16">
        <v>3392</v>
      </c>
      <c r="B317" s="15" t="s">
        <v>294</v>
      </c>
      <c r="C317" s="17" t="s">
        <v>497</v>
      </c>
      <c r="D317" s="8"/>
      <c r="E317" s="18">
        <v>471000</v>
      </c>
      <c r="F317" s="8">
        <f t="shared" si="4"/>
        <v>471000</v>
      </c>
    </row>
    <row r="318" spans="1:6" ht="15" customHeight="1">
      <c r="A318" s="16">
        <v>3395</v>
      </c>
      <c r="B318" s="17" t="s">
        <v>654</v>
      </c>
      <c r="C318" s="17" t="s">
        <v>508</v>
      </c>
      <c r="D318" s="18">
        <v>471000</v>
      </c>
      <c r="E318" s="8"/>
      <c r="F318" s="8">
        <f t="shared" si="4"/>
        <v>471000</v>
      </c>
    </row>
    <row r="319" spans="1:6" ht="15" customHeight="1">
      <c r="A319" s="16">
        <v>3401</v>
      </c>
      <c r="B319" s="17" t="s">
        <v>165</v>
      </c>
      <c r="C319" s="17" t="s">
        <v>495</v>
      </c>
      <c r="D319" s="18">
        <v>471000</v>
      </c>
      <c r="E319" s="8"/>
      <c r="F319" s="8">
        <f t="shared" si="4"/>
        <v>471000</v>
      </c>
    </row>
    <row r="320" spans="1:6" ht="15" customHeight="1">
      <c r="A320" s="16">
        <v>3406</v>
      </c>
      <c r="B320" s="15" t="s">
        <v>295</v>
      </c>
      <c r="C320" s="17" t="s">
        <v>501</v>
      </c>
      <c r="D320" s="8"/>
      <c r="E320" s="18">
        <v>471000</v>
      </c>
      <c r="F320" s="8">
        <f t="shared" si="4"/>
        <v>471000</v>
      </c>
    </row>
    <row r="321" spans="1:6" ht="15" customHeight="1">
      <c r="A321" s="16">
        <v>3422</v>
      </c>
      <c r="B321" s="15" t="s">
        <v>183</v>
      </c>
      <c r="C321" s="17" t="s">
        <v>509</v>
      </c>
      <c r="D321" s="8"/>
      <c r="E321" s="18">
        <v>420000</v>
      </c>
      <c r="F321" s="8">
        <f t="shared" si="4"/>
        <v>420000</v>
      </c>
    </row>
    <row r="322" spans="1:6" ht="15" customHeight="1">
      <c r="A322" s="16">
        <v>3434</v>
      </c>
      <c r="B322" s="15" t="s">
        <v>299</v>
      </c>
      <c r="C322" s="17" t="s">
        <v>499</v>
      </c>
      <c r="D322" s="8"/>
      <c r="E322" s="18">
        <v>420000</v>
      </c>
      <c r="F322" s="8">
        <f t="shared" si="4"/>
        <v>420000</v>
      </c>
    </row>
    <row r="323" spans="1:6" ht="15" customHeight="1">
      <c r="A323" s="16">
        <v>3438</v>
      </c>
      <c r="B323" s="15" t="s">
        <v>301</v>
      </c>
      <c r="C323" s="17" t="s">
        <v>502</v>
      </c>
      <c r="D323" s="8"/>
      <c r="E323" s="18">
        <v>471000</v>
      </c>
      <c r="F323" s="8">
        <f t="shared" si="4"/>
        <v>471000</v>
      </c>
    </row>
    <row r="324" spans="1:6" ht="15" customHeight="1">
      <c r="A324" s="16">
        <v>3441</v>
      </c>
      <c r="B324" s="15" t="s">
        <v>303</v>
      </c>
      <c r="C324" s="17" t="s">
        <v>495</v>
      </c>
      <c r="D324" s="8"/>
      <c r="E324" s="18">
        <v>420000</v>
      </c>
      <c r="F324" s="8">
        <f aca="true" t="shared" si="5" ref="F324:F387">+D324+E324</f>
        <v>420000</v>
      </c>
    </row>
    <row r="325" spans="1:6" ht="15" customHeight="1">
      <c r="A325" s="16">
        <v>3446</v>
      </c>
      <c r="B325" s="17" t="s">
        <v>633</v>
      </c>
      <c r="C325" s="17" t="s">
        <v>503</v>
      </c>
      <c r="D325" s="18">
        <v>595200</v>
      </c>
      <c r="E325" s="8"/>
      <c r="F325" s="8">
        <f t="shared" si="5"/>
        <v>595200</v>
      </c>
    </row>
    <row r="326" spans="1:6" ht="15" customHeight="1">
      <c r="A326" s="16">
        <v>3447</v>
      </c>
      <c r="B326" s="17" t="s">
        <v>100</v>
      </c>
      <c r="C326" s="17" t="s">
        <v>498</v>
      </c>
      <c r="D326" s="18">
        <v>471000</v>
      </c>
      <c r="E326" s="8"/>
      <c r="F326" s="8">
        <f t="shared" si="5"/>
        <v>471000</v>
      </c>
    </row>
    <row r="327" spans="1:6" ht="15" customHeight="1">
      <c r="A327" s="16">
        <v>3450</v>
      </c>
      <c r="B327" s="17" t="s">
        <v>653</v>
      </c>
      <c r="C327" s="17" t="s">
        <v>503</v>
      </c>
      <c r="D327" s="18">
        <v>471000</v>
      </c>
      <c r="E327" s="8"/>
      <c r="F327" s="8">
        <f t="shared" si="5"/>
        <v>471000</v>
      </c>
    </row>
    <row r="328" spans="1:6" ht="15" customHeight="1">
      <c r="A328" s="16">
        <v>3457</v>
      </c>
      <c r="B328" s="15" t="s">
        <v>307</v>
      </c>
      <c r="C328" s="17" t="s">
        <v>503</v>
      </c>
      <c r="D328" s="8"/>
      <c r="E328" s="18">
        <v>471000</v>
      </c>
      <c r="F328" s="8">
        <f t="shared" si="5"/>
        <v>471000</v>
      </c>
    </row>
    <row r="329" spans="1:6" ht="15" customHeight="1">
      <c r="A329" s="16">
        <v>3465</v>
      </c>
      <c r="B329" s="17" t="s">
        <v>634</v>
      </c>
      <c r="C329" s="17" t="s">
        <v>503</v>
      </c>
      <c r="D329" s="18">
        <v>595200</v>
      </c>
      <c r="E329" s="8"/>
      <c r="F329" s="8">
        <f t="shared" si="5"/>
        <v>595200</v>
      </c>
    </row>
    <row r="330" spans="1:6" ht="15" customHeight="1">
      <c r="A330" s="16">
        <v>3468</v>
      </c>
      <c r="B330" s="15" t="s">
        <v>310</v>
      </c>
      <c r="C330" s="17" t="s">
        <v>497</v>
      </c>
      <c r="D330" s="8"/>
      <c r="E330" s="18">
        <v>471000</v>
      </c>
      <c r="F330" s="8">
        <f t="shared" si="5"/>
        <v>471000</v>
      </c>
    </row>
    <row r="331" spans="1:6" ht="15" customHeight="1">
      <c r="A331" s="16">
        <v>3472</v>
      </c>
      <c r="B331" s="15" t="s">
        <v>311</v>
      </c>
      <c r="C331" s="17" t="s">
        <v>502</v>
      </c>
      <c r="D331" s="8"/>
      <c r="E331" s="18">
        <v>420000</v>
      </c>
      <c r="F331" s="8">
        <f t="shared" si="5"/>
        <v>420000</v>
      </c>
    </row>
    <row r="332" spans="1:6" ht="15" customHeight="1">
      <c r="A332" s="16">
        <v>3473</v>
      </c>
      <c r="B332" s="15" t="s">
        <v>312</v>
      </c>
      <c r="C332" s="17" t="s">
        <v>497</v>
      </c>
      <c r="D332" s="8"/>
      <c r="E332" s="18">
        <v>595200</v>
      </c>
      <c r="F332" s="8">
        <f t="shared" si="5"/>
        <v>595200</v>
      </c>
    </row>
    <row r="333" spans="1:6" ht="15" customHeight="1">
      <c r="A333" s="16">
        <v>3483</v>
      </c>
      <c r="B333" s="15" t="s">
        <v>314</v>
      </c>
      <c r="C333" s="17" t="s">
        <v>497</v>
      </c>
      <c r="D333" s="8"/>
      <c r="E333" s="18">
        <v>420000</v>
      </c>
      <c r="F333" s="8">
        <f t="shared" si="5"/>
        <v>420000</v>
      </c>
    </row>
    <row r="334" spans="1:6" ht="15" customHeight="1">
      <c r="A334" s="16">
        <v>3490</v>
      </c>
      <c r="B334" s="17" t="s">
        <v>263</v>
      </c>
      <c r="C334" s="17" t="s">
        <v>501</v>
      </c>
      <c r="D334" s="18">
        <v>471000</v>
      </c>
      <c r="E334" s="8"/>
      <c r="F334" s="8">
        <f t="shared" si="5"/>
        <v>471000</v>
      </c>
    </row>
    <row r="335" spans="1:6" ht="15" customHeight="1">
      <c r="A335" s="16">
        <v>3520</v>
      </c>
      <c r="B335" s="17" t="s">
        <v>78</v>
      </c>
      <c r="C335" s="17" t="s">
        <v>492</v>
      </c>
      <c r="D335" s="18">
        <v>420000</v>
      </c>
      <c r="E335" s="8"/>
      <c r="F335" s="8">
        <f t="shared" si="5"/>
        <v>420000</v>
      </c>
    </row>
    <row r="336" spans="1:6" ht="15" customHeight="1">
      <c r="A336" s="16">
        <v>3522</v>
      </c>
      <c r="B336" s="15" t="s">
        <v>323</v>
      </c>
      <c r="C336" s="17" t="s">
        <v>497</v>
      </c>
      <c r="D336" s="8"/>
      <c r="E336" s="18">
        <v>595200</v>
      </c>
      <c r="F336" s="8">
        <f t="shared" si="5"/>
        <v>595200</v>
      </c>
    </row>
    <row r="337" spans="1:6" ht="15" customHeight="1">
      <c r="A337" s="16">
        <v>3531</v>
      </c>
      <c r="B337" s="17" t="s">
        <v>652</v>
      </c>
      <c r="C337" s="17" t="s">
        <v>499</v>
      </c>
      <c r="D337" s="18">
        <v>471000</v>
      </c>
      <c r="E337" s="8"/>
      <c r="F337" s="8">
        <f t="shared" si="5"/>
        <v>471000</v>
      </c>
    </row>
    <row r="338" spans="1:6" ht="15" customHeight="1">
      <c r="A338" s="16">
        <v>3546</v>
      </c>
      <c r="B338" s="15" t="s">
        <v>329</v>
      </c>
      <c r="C338" s="17" t="s">
        <v>499</v>
      </c>
      <c r="D338" s="8"/>
      <c r="E338" s="18">
        <v>420000</v>
      </c>
      <c r="F338" s="8">
        <f t="shared" si="5"/>
        <v>420000</v>
      </c>
    </row>
    <row r="339" spans="1:6" ht="15" customHeight="1">
      <c r="A339" s="16">
        <v>3550</v>
      </c>
      <c r="B339" s="17" t="s">
        <v>331</v>
      </c>
      <c r="C339" s="17" t="s">
        <v>500</v>
      </c>
      <c r="D339" s="18">
        <v>471000</v>
      </c>
      <c r="E339" s="8"/>
      <c r="F339" s="8">
        <f t="shared" si="5"/>
        <v>471000</v>
      </c>
    </row>
    <row r="340" spans="1:6" ht="15" customHeight="1">
      <c r="A340" s="16">
        <v>3558</v>
      </c>
      <c r="B340" s="15" t="s">
        <v>332</v>
      </c>
      <c r="C340" s="17" t="s">
        <v>498</v>
      </c>
      <c r="D340" s="8"/>
      <c r="E340" s="18">
        <v>471000</v>
      </c>
      <c r="F340" s="8">
        <f t="shared" si="5"/>
        <v>471000</v>
      </c>
    </row>
    <row r="341" spans="1:6" ht="15" customHeight="1">
      <c r="A341" s="16">
        <v>3559</v>
      </c>
      <c r="B341" s="15" t="s">
        <v>333</v>
      </c>
      <c r="C341" s="17" t="s">
        <v>502</v>
      </c>
      <c r="D341" s="8"/>
      <c r="E341" s="18">
        <v>471000</v>
      </c>
      <c r="F341" s="8">
        <f t="shared" si="5"/>
        <v>471000</v>
      </c>
    </row>
    <row r="342" spans="1:6" ht="15" customHeight="1">
      <c r="A342" s="16">
        <v>3561</v>
      </c>
      <c r="B342" s="15" t="s">
        <v>334</v>
      </c>
      <c r="C342" s="17" t="s">
        <v>497</v>
      </c>
      <c r="D342" s="8"/>
      <c r="E342" s="18">
        <v>471000</v>
      </c>
      <c r="F342" s="8">
        <f t="shared" si="5"/>
        <v>471000</v>
      </c>
    </row>
    <row r="343" spans="1:6" ht="15" customHeight="1">
      <c r="A343" s="16">
        <v>3568</v>
      </c>
      <c r="B343" s="17" t="s">
        <v>651</v>
      </c>
      <c r="C343" s="17" t="s">
        <v>492</v>
      </c>
      <c r="D343" s="18">
        <v>471000</v>
      </c>
      <c r="E343" s="8"/>
      <c r="F343" s="8">
        <f t="shared" si="5"/>
        <v>471000</v>
      </c>
    </row>
    <row r="344" spans="1:6" ht="15" customHeight="1">
      <c r="A344" s="16">
        <v>3572</v>
      </c>
      <c r="B344" s="15" t="s">
        <v>687</v>
      </c>
      <c r="C344" s="17" t="s">
        <v>492</v>
      </c>
      <c r="D344" s="8"/>
      <c r="E344" s="18">
        <v>595200</v>
      </c>
      <c r="F344" s="8">
        <f t="shared" si="5"/>
        <v>595200</v>
      </c>
    </row>
    <row r="345" spans="1:6" ht="15" customHeight="1">
      <c r="A345" s="16">
        <v>3574</v>
      </c>
      <c r="B345" s="17" t="s">
        <v>336</v>
      </c>
      <c r="C345" s="17" t="s">
        <v>497</v>
      </c>
      <c r="D345" s="18">
        <v>471000</v>
      </c>
      <c r="E345" s="8"/>
      <c r="F345" s="8">
        <f t="shared" si="5"/>
        <v>471000</v>
      </c>
    </row>
    <row r="346" spans="1:6" ht="15" customHeight="1">
      <c r="A346" s="16">
        <v>3576</v>
      </c>
      <c r="B346" s="15" t="s">
        <v>337</v>
      </c>
      <c r="C346" s="17" t="s">
        <v>492</v>
      </c>
      <c r="D346" s="8"/>
      <c r="E346" s="18">
        <v>420000</v>
      </c>
      <c r="F346" s="8">
        <f t="shared" si="5"/>
        <v>420000</v>
      </c>
    </row>
    <row r="347" spans="1:6" ht="15" customHeight="1">
      <c r="A347" s="16">
        <v>3580</v>
      </c>
      <c r="B347" s="15" t="s">
        <v>338</v>
      </c>
      <c r="C347" s="17" t="s">
        <v>514</v>
      </c>
      <c r="D347" s="8"/>
      <c r="E347" s="18">
        <v>420000</v>
      </c>
      <c r="F347" s="8">
        <f t="shared" si="5"/>
        <v>420000</v>
      </c>
    </row>
    <row r="348" spans="1:6" ht="15" customHeight="1">
      <c r="A348" s="16">
        <v>3585</v>
      </c>
      <c r="B348" s="15" t="s">
        <v>340</v>
      </c>
      <c r="C348" s="17" t="s">
        <v>497</v>
      </c>
      <c r="D348" s="8"/>
      <c r="E348" s="18">
        <v>420000</v>
      </c>
      <c r="F348" s="8">
        <f t="shared" si="5"/>
        <v>420000</v>
      </c>
    </row>
    <row r="349" spans="1:6" ht="15" customHeight="1">
      <c r="A349" s="16">
        <v>3586</v>
      </c>
      <c r="B349" s="17" t="s">
        <v>341</v>
      </c>
      <c r="C349" s="17" t="s">
        <v>492</v>
      </c>
      <c r="D349" s="18">
        <v>595200</v>
      </c>
      <c r="E349" s="8"/>
      <c r="F349" s="8">
        <f t="shared" si="5"/>
        <v>595200</v>
      </c>
    </row>
    <row r="350" spans="1:6" ht="15" customHeight="1">
      <c r="A350" s="16">
        <v>3591</v>
      </c>
      <c r="B350" s="15" t="s">
        <v>342</v>
      </c>
      <c r="C350" s="17" t="s">
        <v>497</v>
      </c>
      <c r="D350" s="8"/>
      <c r="E350" s="18">
        <v>471000</v>
      </c>
      <c r="F350" s="8">
        <f t="shared" si="5"/>
        <v>471000</v>
      </c>
    </row>
    <row r="351" spans="1:6" ht="15" customHeight="1">
      <c r="A351" s="16">
        <v>3595</v>
      </c>
      <c r="B351" s="15" t="s">
        <v>345</v>
      </c>
      <c r="C351" s="17" t="s">
        <v>492</v>
      </c>
      <c r="D351" s="8"/>
      <c r="E351" s="18">
        <v>471000</v>
      </c>
      <c r="F351" s="8">
        <f t="shared" si="5"/>
        <v>471000</v>
      </c>
    </row>
    <row r="352" spans="1:6" ht="15" customHeight="1">
      <c r="A352" s="16">
        <v>3601</v>
      </c>
      <c r="B352" s="15" t="s">
        <v>346</v>
      </c>
      <c r="C352" s="17" t="s">
        <v>496</v>
      </c>
      <c r="D352" s="8"/>
      <c r="E352" s="18">
        <v>420000</v>
      </c>
      <c r="F352" s="8">
        <f t="shared" si="5"/>
        <v>420000</v>
      </c>
    </row>
    <row r="353" spans="1:6" ht="15" customHeight="1">
      <c r="A353" s="16">
        <v>3608</v>
      </c>
      <c r="B353" s="17" t="s">
        <v>347</v>
      </c>
      <c r="C353" s="17" t="s">
        <v>495</v>
      </c>
      <c r="D353" s="18">
        <v>420000</v>
      </c>
      <c r="E353" s="8"/>
      <c r="F353" s="8">
        <f t="shared" si="5"/>
        <v>420000</v>
      </c>
    </row>
    <row r="354" spans="1:6" ht="15" customHeight="1">
      <c r="A354" s="16">
        <v>3616</v>
      </c>
      <c r="B354" s="15" t="s">
        <v>11</v>
      </c>
      <c r="C354" s="17" t="s">
        <v>497</v>
      </c>
      <c r="D354" s="8"/>
      <c r="E354" s="18">
        <v>471000</v>
      </c>
      <c r="F354" s="8">
        <f t="shared" si="5"/>
        <v>471000</v>
      </c>
    </row>
    <row r="355" spans="1:6" ht="15" customHeight="1">
      <c r="A355" s="16">
        <v>3617</v>
      </c>
      <c r="B355" s="15" t="s">
        <v>350</v>
      </c>
      <c r="C355" s="17" t="s">
        <v>499</v>
      </c>
      <c r="D355" s="8"/>
      <c r="E355" s="18">
        <v>420000</v>
      </c>
      <c r="F355" s="8">
        <f t="shared" si="5"/>
        <v>420000</v>
      </c>
    </row>
    <row r="356" spans="1:6" ht="15" customHeight="1">
      <c r="A356" s="16">
        <v>3618</v>
      </c>
      <c r="B356" s="15" t="s">
        <v>351</v>
      </c>
      <c r="C356" s="17" t="s">
        <v>499</v>
      </c>
      <c r="D356" s="8"/>
      <c r="E356" s="18">
        <v>420000</v>
      </c>
      <c r="F356" s="8">
        <f t="shared" si="5"/>
        <v>420000</v>
      </c>
    </row>
    <row r="357" spans="1:6" ht="15" customHeight="1">
      <c r="A357" s="16">
        <v>3620</v>
      </c>
      <c r="B357" s="15" t="s">
        <v>352</v>
      </c>
      <c r="C357" s="17" t="s">
        <v>492</v>
      </c>
      <c r="D357" s="8"/>
      <c r="E357" s="18">
        <v>471000</v>
      </c>
      <c r="F357" s="8">
        <f t="shared" si="5"/>
        <v>471000</v>
      </c>
    </row>
    <row r="358" spans="1:6" ht="15" customHeight="1">
      <c r="A358" s="16">
        <v>3622</v>
      </c>
      <c r="B358" s="15" t="s">
        <v>353</v>
      </c>
      <c r="C358" s="17" t="s">
        <v>497</v>
      </c>
      <c r="D358" s="8"/>
      <c r="E358" s="18">
        <v>471000</v>
      </c>
      <c r="F358" s="8">
        <f t="shared" si="5"/>
        <v>471000</v>
      </c>
    </row>
    <row r="359" spans="1:6" ht="15" customHeight="1">
      <c r="A359" s="16">
        <v>3623</v>
      </c>
      <c r="B359" s="17" t="s">
        <v>354</v>
      </c>
      <c r="C359" s="17" t="s">
        <v>492</v>
      </c>
      <c r="D359" s="18">
        <v>420000</v>
      </c>
      <c r="E359" s="8"/>
      <c r="F359" s="8">
        <f t="shared" si="5"/>
        <v>420000</v>
      </c>
    </row>
    <row r="360" spans="1:6" ht="15" customHeight="1">
      <c r="A360" s="16">
        <v>3633</v>
      </c>
      <c r="B360" s="15" t="s">
        <v>357</v>
      </c>
      <c r="C360" s="17" t="s">
        <v>497</v>
      </c>
      <c r="D360" s="8"/>
      <c r="E360" s="18">
        <v>420000</v>
      </c>
      <c r="F360" s="8">
        <f t="shared" si="5"/>
        <v>420000</v>
      </c>
    </row>
    <row r="361" spans="1:6" ht="15" customHeight="1">
      <c r="A361" s="16">
        <v>3637</v>
      </c>
      <c r="B361" s="17" t="s">
        <v>650</v>
      </c>
      <c r="C361" s="17" t="s">
        <v>501</v>
      </c>
      <c r="D361" s="18">
        <v>471000</v>
      </c>
      <c r="E361" s="8"/>
      <c r="F361" s="8">
        <f t="shared" si="5"/>
        <v>471000</v>
      </c>
    </row>
    <row r="362" spans="1:6" ht="15" customHeight="1">
      <c r="A362" s="16">
        <v>3644</v>
      </c>
      <c r="B362" s="17" t="s">
        <v>358</v>
      </c>
      <c r="C362" s="17" t="s">
        <v>497</v>
      </c>
      <c r="D362" s="18">
        <v>471000</v>
      </c>
      <c r="E362" s="8"/>
      <c r="F362" s="8">
        <f t="shared" si="5"/>
        <v>471000</v>
      </c>
    </row>
    <row r="363" spans="1:6" ht="15" customHeight="1">
      <c r="A363" s="16">
        <v>3645</v>
      </c>
      <c r="B363" s="15" t="s">
        <v>65</v>
      </c>
      <c r="C363" s="17" t="s">
        <v>492</v>
      </c>
      <c r="D363" s="8"/>
      <c r="E363" s="18">
        <v>595200</v>
      </c>
      <c r="F363" s="8">
        <f t="shared" si="5"/>
        <v>595200</v>
      </c>
    </row>
    <row r="364" spans="1:6" ht="15" customHeight="1">
      <c r="A364" s="16">
        <v>3651</v>
      </c>
      <c r="B364" s="15" t="s">
        <v>359</v>
      </c>
      <c r="C364" s="17" t="s">
        <v>505</v>
      </c>
      <c r="D364" s="8"/>
      <c r="E364" s="18">
        <v>471000</v>
      </c>
      <c r="F364" s="8">
        <f t="shared" si="5"/>
        <v>471000</v>
      </c>
    </row>
    <row r="365" spans="1:6" ht="15" customHeight="1">
      <c r="A365" s="16">
        <v>3652</v>
      </c>
      <c r="B365" s="17" t="s">
        <v>649</v>
      </c>
      <c r="C365" s="17" t="s">
        <v>497</v>
      </c>
      <c r="D365" s="18">
        <v>471000</v>
      </c>
      <c r="E365" s="8"/>
      <c r="F365" s="8">
        <f t="shared" si="5"/>
        <v>471000</v>
      </c>
    </row>
    <row r="366" spans="1:6" ht="15" customHeight="1">
      <c r="A366" s="16">
        <v>3658</v>
      </c>
      <c r="B366" s="15" t="s">
        <v>361</v>
      </c>
      <c r="C366" s="17" t="s">
        <v>497</v>
      </c>
      <c r="D366" s="8"/>
      <c r="E366" s="18">
        <v>420000</v>
      </c>
      <c r="F366" s="8">
        <f t="shared" si="5"/>
        <v>420000</v>
      </c>
    </row>
    <row r="367" spans="1:6" ht="15" customHeight="1">
      <c r="A367" s="16">
        <v>3659</v>
      </c>
      <c r="B367" s="15" t="s">
        <v>362</v>
      </c>
      <c r="C367" s="17" t="s">
        <v>497</v>
      </c>
      <c r="D367" s="8"/>
      <c r="E367" s="18">
        <v>420000</v>
      </c>
      <c r="F367" s="8">
        <f t="shared" si="5"/>
        <v>420000</v>
      </c>
    </row>
    <row r="368" spans="1:6" ht="15" customHeight="1">
      <c r="A368" s="16">
        <v>3677</v>
      </c>
      <c r="B368" s="17" t="s">
        <v>366</v>
      </c>
      <c r="C368" s="17" t="s">
        <v>505</v>
      </c>
      <c r="D368" s="18">
        <v>471000</v>
      </c>
      <c r="E368" s="8"/>
      <c r="F368" s="8">
        <f t="shared" si="5"/>
        <v>471000</v>
      </c>
    </row>
    <row r="369" spans="1:6" ht="15" customHeight="1">
      <c r="A369" s="16">
        <v>3692</v>
      </c>
      <c r="B369" s="15" t="s">
        <v>367</v>
      </c>
      <c r="C369" s="17" t="s">
        <v>497</v>
      </c>
      <c r="D369" s="8"/>
      <c r="E369" s="18">
        <v>595200</v>
      </c>
      <c r="F369" s="8">
        <f t="shared" si="5"/>
        <v>595200</v>
      </c>
    </row>
    <row r="370" spans="1:6" ht="15" customHeight="1">
      <c r="A370" s="16">
        <v>3693</v>
      </c>
      <c r="B370" s="15" t="s">
        <v>68</v>
      </c>
      <c r="C370" s="17" t="s">
        <v>501</v>
      </c>
      <c r="D370" s="8"/>
      <c r="E370" s="18">
        <v>471000</v>
      </c>
      <c r="F370" s="8">
        <f t="shared" si="5"/>
        <v>471000</v>
      </c>
    </row>
    <row r="371" spans="1:6" ht="15" customHeight="1">
      <c r="A371" s="16">
        <v>3697</v>
      </c>
      <c r="B371" s="15" t="s">
        <v>369</v>
      </c>
      <c r="C371" s="17" t="s">
        <v>497</v>
      </c>
      <c r="D371" s="8"/>
      <c r="E371" s="18">
        <v>471000</v>
      </c>
      <c r="F371" s="8">
        <f t="shared" si="5"/>
        <v>471000</v>
      </c>
    </row>
    <row r="372" spans="1:6" ht="15" customHeight="1">
      <c r="A372" s="16">
        <v>3702</v>
      </c>
      <c r="B372" s="17" t="s">
        <v>677</v>
      </c>
      <c r="C372" s="17" t="s">
        <v>492</v>
      </c>
      <c r="D372" s="18">
        <v>420000</v>
      </c>
      <c r="E372" s="8"/>
      <c r="F372" s="8">
        <f t="shared" si="5"/>
        <v>420000</v>
      </c>
    </row>
    <row r="373" spans="1:6" ht="15" customHeight="1">
      <c r="A373" s="16">
        <v>3711</v>
      </c>
      <c r="B373" s="15" t="s">
        <v>371</v>
      </c>
      <c r="C373" s="17" t="s">
        <v>506</v>
      </c>
      <c r="D373" s="8"/>
      <c r="E373" s="18">
        <v>471000</v>
      </c>
      <c r="F373" s="8">
        <f t="shared" si="5"/>
        <v>471000</v>
      </c>
    </row>
    <row r="374" spans="1:6" ht="15" customHeight="1">
      <c r="A374" s="16">
        <v>3717</v>
      </c>
      <c r="B374" s="15" t="s">
        <v>621</v>
      </c>
      <c r="C374" s="17" t="s">
        <v>497</v>
      </c>
      <c r="D374" s="8"/>
      <c r="E374" s="18">
        <v>471000</v>
      </c>
      <c r="F374" s="8">
        <f t="shared" si="5"/>
        <v>471000</v>
      </c>
    </row>
    <row r="375" spans="1:6" ht="15" customHeight="1">
      <c r="A375" s="16">
        <v>3723</v>
      </c>
      <c r="B375" s="15" t="s">
        <v>620</v>
      </c>
      <c r="C375" s="17" t="s">
        <v>492</v>
      </c>
      <c r="D375" s="8"/>
      <c r="E375" s="18">
        <v>471000</v>
      </c>
      <c r="F375" s="8">
        <f t="shared" si="5"/>
        <v>471000</v>
      </c>
    </row>
    <row r="376" spans="1:6" ht="15" customHeight="1">
      <c r="A376" s="16">
        <v>3727</v>
      </c>
      <c r="B376" s="15" t="s">
        <v>623</v>
      </c>
      <c r="C376" s="17" t="s">
        <v>497</v>
      </c>
      <c r="D376" s="8"/>
      <c r="E376" s="18">
        <v>471000</v>
      </c>
      <c r="F376" s="8">
        <f t="shared" si="5"/>
        <v>471000</v>
      </c>
    </row>
    <row r="377" spans="1:6" ht="15" customHeight="1">
      <c r="A377" s="16">
        <v>3732</v>
      </c>
      <c r="B377" s="15" t="s">
        <v>624</v>
      </c>
      <c r="C377" s="17" t="s">
        <v>506</v>
      </c>
      <c r="D377" s="8"/>
      <c r="E377" s="18">
        <v>471000</v>
      </c>
      <c r="F377" s="8">
        <f t="shared" si="5"/>
        <v>471000</v>
      </c>
    </row>
    <row r="378" spans="1:6" ht="15" customHeight="1">
      <c r="A378" s="16">
        <v>3734</v>
      </c>
      <c r="B378" s="17" t="s">
        <v>648</v>
      </c>
      <c r="C378" s="17" t="s">
        <v>505</v>
      </c>
      <c r="D378" s="18">
        <v>471000</v>
      </c>
      <c r="E378" s="8"/>
      <c r="F378" s="8">
        <f t="shared" si="5"/>
        <v>471000</v>
      </c>
    </row>
    <row r="379" spans="1:6" ht="15" customHeight="1">
      <c r="A379" s="16">
        <v>3737</v>
      </c>
      <c r="B379" s="17" t="s">
        <v>625</v>
      </c>
      <c r="C379" s="17" t="s">
        <v>499</v>
      </c>
      <c r="D379" s="18">
        <v>471000</v>
      </c>
      <c r="E379" s="8"/>
      <c r="F379" s="8">
        <f t="shared" si="5"/>
        <v>471000</v>
      </c>
    </row>
    <row r="380" spans="1:6" ht="15" customHeight="1">
      <c r="A380" s="16">
        <v>3743</v>
      </c>
      <c r="B380" s="15" t="s">
        <v>627</v>
      </c>
      <c r="C380" s="17" t="s">
        <v>497</v>
      </c>
      <c r="D380" s="8"/>
      <c r="E380" s="18">
        <v>471000</v>
      </c>
      <c r="F380" s="8">
        <f t="shared" si="5"/>
        <v>471000</v>
      </c>
    </row>
    <row r="381" spans="1:6" ht="15" customHeight="1">
      <c r="A381" s="16">
        <v>3746</v>
      </c>
      <c r="B381" s="15" t="s">
        <v>5</v>
      </c>
      <c r="C381" s="17" t="s">
        <v>505</v>
      </c>
      <c r="D381" s="8"/>
      <c r="E381" s="18">
        <v>420000</v>
      </c>
      <c r="F381" s="8">
        <f t="shared" si="5"/>
        <v>420000</v>
      </c>
    </row>
    <row r="382" spans="1:6" ht="15" customHeight="1">
      <c r="A382" s="16">
        <v>3755</v>
      </c>
      <c r="B382" s="17" t="s">
        <v>628</v>
      </c>
      <c r="C382" s="17" t="s">
        <v>508</v>
      </c>
      <c r="D382" s="18">
        <v>471000</v>
      </c>
      <c r="E382" s="8"/>
      <c r="F382" s="8">
        <f t="shared" si="5"/>
        <v>471000</v>
      </c>
    </row>
    <row r="383" spans="1:6" ht="15" customHeight="1">
      <c r="A383" s="16">
        <v>3761</v>
      </c>
      <c r="B383" s="15" t="s">
        <v>630</v>
      </c>
      <c r="C383" s="17" t="s">
        <v>504</v>
      </c>
      <c r="D383" s="8"/>
      <c r="E383" s="18">
        <v>420000</v>
      </c>
      <c r="F383" s="8">
        <f t="shared" si="5"/>
        <v>420000</v>
      </c>
    </row>
    <row r="384" spans="1:6" ht="15" customHeight="1">
      <c r="A384" s="16">
        <v>3764</v>
      </c>
      <c r="B384" s="15" t="s">
        <v>631</v>
      </c>
      <c r="C384" s="17" t="s">
        <v>493</v>
      </c>
      <c r="D384" s="8"/>
      <c r="E384" s="18">
        <v>420000</v>
      </c>
      <c r="F384" s="8">
        <f t="shared" si="5"/>
        <v>420000</v>
      </c>
    </row>
    <row r="385" spans="1:6" ht="15" customHeight="1">
      <c r="A385" s="16">
        <v>3768</v>
      </c>
      <c r="B385" s="17" t="s">
        <v>378</v>
      </c>
      <c r="C385" s="17" t="s">
        <v>497</v>
      </c>
      <c r="D385" s="18">
        <v>420000</v>
      </c>
      <c r="E385" s="8"/>
      <c r="F385" s="8">
        <f t="shared" si="5"/>
        <v>420000</v>
      </c>
    </row>
    <row r="386" spans="1:6" ht="15" customHeight="1">
      <c r="A386" s="16">
        <v>3769</v>
      </c>
      <c r="B386" s="17" t="s">
        <v>379</v>
      </c>
      <c r="C386" s="17" t="s">
        <v>492</v>
      </c>
      <c r="D386" s="18">
        <v>471000</v>
      </c>
      <c r="E386" s="8"/>
      <c r="F386" s="8">
        <f t="shared" si="5"/>
        <v>471000</v>
      </c>
    </row>
    <row r="387" spans="1:6" ht="15" customHeight="1">
      <c r="A387" s="16">
        <v>3772</v>
      </c>
      <c r="B387" s="17" t="s">
        <v>647</v>
      </c>
      <c r="C387" s="17" t="s">
        <v>492</v>
      </c>
      <c r="D387" s="18">
        <v>471000</v>
      </c>
      <c r="E387" s="8"/>
      <c r="F387" s="8">
        <f t="shared" si="5"/>
        <v>471000</v>
      </c>
    </row>
    <row r="388" spans="1:6" ht="15" customHeight="1">
      <c r="A388" s="16">
        <v>3773</v>
      </c>
      <c r="B388" s="15" t="s">
        <v>380</v>
      </c>
      <c r="C388" s="17" t="s">
        <v>506</v>
      </c>
      <c r="D388" s="8"/>
      <c r="E388" s="18">
        <v>420000</v>
      </c>
      <c r="F388" s="8">
        <f aca="true" t="shared" si="6" ref="F388:F451">+D388+E388</f>
        <v>420000</v>
      </c>
    </row>
    <row r="389" spans="1:6" ht="15" customHeight="1">
      <c r="A389" s="16">
        <v>3785</v>
      </c>
      <c r="B389" s="17" t="s">
        <v>381</v>
      </c>
      <c r="C389" s="17" t="s">
        <v>497</v>
      </c>
      <c r="D389" s="18">
        <v>420000</v>
      </c>
      <c r="E389" s="8"/>
      <c r="F389" s="8">
        <f t="shared" si="6"/>
        <v>420000</v>
      </c>
    </row>
    <row r="390" spans="1:6" ht="15" customHeight="1">
      <c r="A390" s="16">
        <v>3790</v>
      </c>
      <c r="B390" s="17" t="s">
        <v>382</v>
      </c>
      <c r="C390" s="17" t="s">
        <v>497</v>
      </c>
      <c r="D390" s="18">
        <v>420000</v>
      </c>
      <c r="E390" s="8"/>
      <c r="F390" s="8">
        <f t="shared" si="6"/>
        <v>420000</v>
      </c>
    </row>
    <row r="391" spans="1:6" ht="15" customHeight="1">
      <c r="A391" s="16">
        <v>3791</v>
      </c>
      <c r="B391" s="15" t="s">
        <v>383</v>
      </c>
      <c r="C391" s="17" t="s">
        <v>505</v>
      </c>
      <c r="D391" s="8"/>
      <c r="E391" s="18">
        <v>420000</v>
      </c>
      <c r="F391" s="8">
        <f t="shared" si="6"/>
        <v>420000</v>
      </c>
    </row>
    <row r="392" spans="1:6" ht="15" customHeight="1">
      <c r="A392" s="16">
        <v>3798</v>
      </c>
      <c r="B392" s="17" t="s">
        <v>384</v>
      </c>
      <c r="C392" s="17" t="s">
        <v>495</v>
      </c>
      <c r="D392" s="18">
        <v>471000</v>
      </c>
      <c r="E392" s="8"/>
      <c r="F392" s="8">
        <f t="shared" si="6"/>
        <v>471000</v>
      </c>
    </row>
    <row r="393" spans="1:6" ht="15" customHeight="1">
      <c r="A393" s="16">
        <v>3802</v>
      </c>
      <c r="B393" s="15" t="s">
        <v>9</v>
      </c>
      <c r="C393" s="17" t="s">
        <v>497</v>
      </c>
      <c r="D393" s="8"/>
      <c r="E393" s="18">
        <v>420000</v>
      </c>
      <c r="F393" s="8">
        <f t="shared" si="6"/>
        <v>420000</v>
      </c>
    </row>
    <row r="394" spans="1:6" ht="15" customHeight="1">
      <c r="A394" s="16">
        <v>3812</v>
      </c>
      <c r="B394" s="17" t="s">
        <v>646</v>
      </c>
      <c r="C394" s="17" t="s">
        <v>498</v>
      </c>
      <c r="D394" s="18">
        <v>471000</v>
      </c>
      <c r="E394" s="8"/>
      <c r="F394" s="8">
        <f t="shared" si="6"/>
        <v>471000</v>
      </c>
    </row>
    <row r="395" spans="1:6" ht="15" customHeight="1">
      <c r="A395" s="16">
        <v>3821</v>
      </c>
      <c r="B395" s="15" t="s">
        <v>388</v>
      </c>
      <c r="C395" s="17" t="s">
        <v>506</v>
      </c>
      <c r="D395" s="8"/>
      <c r="E395" s="18">
        <v>471000</v>
      </c>
      <c r="F395" s="8">
        <f t="shared" si="6"/>
        <v>471000</v>
      </c>
    </row>
    <row r="396" spans="1:6" ht="15" customHeight="1">
      <c r="A396" s="16">
        <v>3830</v>
      </c>
      <c r="B396" s="15" t="s">
        <v>389</v>
      </c>
      <c r="C396" s="17" t="s">
        <v>497</v>
      </c>
      <c r="D396" s="8"/>
      <c r="E396" s="18">
        <v>420000</v>
      </c>
      <c r="F396" s="8">
        <f t="shared" si="6"/>
        <v>420000</v>
      </c>
    </row>
    <row r="397" spans="1:6" ht="15" customHeight="1">
      <c r="A397" s="16">
        <v>3835</v>
      </c>
      <c r="B397" s="15" t="s">
        <v>390</v>
      </c>
      <c r="C397" s="17" t="s">
        <v>506</v>
      </c>
      <c r="D397" s="8"/>
      <c r="E397" s="18">
        <v>471000</v>
      </c>
      <c r="F397" s="8">
        <f t="shared" si="6"/>
        <v>471000</v>
      </c>
    </row>
    <row r="398" spans="1:6" ht="15" customHeight="1">
      <c r="A398" s="16">
        <v>3838</v>
      </c>
      <c r="B398" s="15" t="s">
        <v>391</v>
      </c>
      <c r="C398" s="17" t="s">
        <v>505</v>
      </c>
      <c r="D398" s="8"/>
      <c r="E398" s="18">
        <v>420000</v>
      </c>
      <c r="F398" s="8">
        <f t="shared" si="6"/>
        <v>420000</v>
      </c>
    </row>
    <row r="399" spans="1:6" ht="15" customHeight="1">
      <c r="A399" s="16">
        <v>3868</v>
      </c>
      <c r="B399" s="15" t="s">
        <v>396</v>
      </c>
      <c r="C399" s="17" t="s">
        <v>505</v>
      </c>
      <c r="D399" s="8"/>
      <c r="E399" s="18">
        <v>471000</v>
      </c>
      <c r="F399" s="8">
        <f t="shared" si="6"/>
        <v>471000</v>
      </c>
    </row>
    <row r="400" spans="1:6" ht="15" customHeight="1">
      <c r="A400" s="16">
        <v>3873</v>
      </c>
      <c r="B400" s="17" t="s">
        <v>398</v>
      </c>
      <c r="C400" s="17" t="s">
        <v>498</v>
      </c>
      <c r="D400" s="18">
        <v>595200</v>
      </c>
      <c r="E400" s="8"/>
      <c r="F400" s="8">
        <f t="shared" si="6"/>
        <v>595200</v>
      </c>
    </row>
    <row r="401" spans="1:6" ht="15" customHeight="1">
      <c r="A401" s="16">
        <v>3880</v>
      </c>
      <c r="B401" s="15" t="s">
        <v>399</v>
      </c>
      <c r="C401" s="17" t="s">
        <v>497</v>
      </c>
      <c r="D401" s="8"/>
      <c r="E401" s="18">
        <v>595200</v>
      </c>
      <c r="F401" s="8">
        <f t="shared" si="6"/>
        <v>595200</v>
      </c>
    </row>
    <row r="402" spans="1:6" ht="15" customHeight="1">
      <c r="A402" s="16">
        <v>3884</v>
      </c>
      <c r="B402" s="17" t="s">
        <v>400</v>
      </c>
      <c r="C402" s="17" t="s">
        <v>494</v>
      </c>
      <c r="D402" s="18">
        <v>420000</v>
      </c>
      <c r="E402" s="8"/>
      <c r="F402" s="8">
        <f t="shared" si="6"/>
        <v>420000</v>
      </c>
    </row>
    <row r="403" spans="1:6" ht="15" customHeight="1">
      <c r="A403" s="16">
        <v>3893</v>
      </c>
      <c r="B403" s="15" t="s">
        <v>403</v>
      </c>
      <c r="C403" s="17" t="s">
        <v>510</v>
      </c>
      <c r="D403" s="8"/>
      <c r="E403" s="18">
        <v>420000</v>
      </c>
      <c r="F403" s="8">
        <f t="shared" si="6"/>
        <v>420000</v>
      </c>
    </row>
    <row r="404" spans="1:6" ht="15" customHeight="1">
      <c r="A404" s="16">
        <v>3894</v>
      </c>
      <c r="B404" s="17" t="s">
        <v>675</v>
      </c>
      <c r="C404" s="17" t="s">
        <v>497</v>
      </c>
      <c r="D404" s="18">
        <v>420000</v>
      </c>
      <c r="E404" s="8"/>
      <c r="F404" s="8">
        <f t="shared" si="6"/>
        <v>420000</v>
      </c>
    </row>
    <row r="405" spans="1:6" ht="15" customHeight="1">
      <c r="A405" s="16">
        <v>3899</v>
      </c>
      <c r="B405" s="15" t="s">
        <v>404</v>
      </c>
      <c r="C405" s="17" t="s">
        <v>506</v>
      </c>
      <c r="D405" s="8"/>
      <c r="E405" s="18">
        <v>471000</v>
      </c>
      <c r="F405" s="8">
        <f t="shared" si="6"/>
        <v>471000</v>
      </c>
    </row>
    <row r="406" spans="1:6" ht="15" customHeight="1">
      <c r="A406" s="16">
        <v>3904</v>
      </c>
      <c r="B406" s="15" t="s">
        <v>405</v>
      </c>
      <c r="C406" s="17" t="s">
        <v>492</v>
      </c>
      <c r="D406" s="8"/>
      <c r="E406" s="18">
        <v>420000</v>
      </c>
      <c r="F406" s="8">
        <f t="shared" si="6"/>
        <v>420000</v>
      </c>
    </row>
    <row r="407" spans="1:6" ht="15" customHeight="1">
      <c r="A407" s="16">
        <v>3906</v>
      </c>
      <c r="B407" s="17" t="s">
        <v>406</v>
      </c>
      <c r="C407" s="17" t="s">
        <v>497</v>
      </c>
      <c r="D407" s="18">
        <v>471000</v>
      </c>
      <c r="E407" s="8"/>
      <c r="F407" s="8">
        <f t="shared" si="6"/>
        <v>471000</v>
      </c>
    </row>
    <row r="408" spans="1:6" ht="15" customHeight="1">
      <c r="A408" s="16">
        <v>3907</v>
      </c>
      <c r="B408" s="15" t="s">
        <v>407</v>
      </c>
      <c r="C408" s="17" t="s">
        <v>498</v>
      </c>
      <c r="D408" s="8"/>
      <c r="E408" s="18">
        <v>595200</v>
      </c>
      <c r="F408" s="8">
        <f t="shared" si="6"/>
        <v>595200</v>
      </c>
    </row>
    <row r="409" spans="1:6" ht="15" customHeight="1">
      <c r="A409" s="16">
        <v>3910</v>
      </c>
      <c r="B409" s="17" t="s">
        <v>408</v>
      </c>
      <c r="C409" s="17" t="s">
        <v>497</v>
      </c>
      <c r="D409" s="18">
        <v>420000</v>
      </c>
      <c r="E409" s="8"/>
      <c r="F409" s="8">
        <f t="shared" si="6"/>
        <v>420000</v>
      </c>
    </row>
    <row r="410" spans="1:6" ht="15" customHeight="1">
      <c r="A410" s="16">
        <v>3917</v>
      </c>
      <c r="B410" s="17" t="s">
        <v>644</v>
      </c>
      <c r="C410" s="17" t="s">
        <v>495</v>
      </c>
      <c r="D410" s="18">
        <v>471000</v>
      </c>
      <c r="E410" s="8"/>
      <c r="F410" s="8">
        <f t="shared" si="6"/>
        <v>471000</v>
      </c>
    </row>
    <row r="411" spans="1:6" ht="15" customHeight="1">
      <c r="A411" s="16">
        <v>3923</v>
      </c>
      <c r="B411" s="15" t="s">
        <v>412</v>
      </c>
      <c r="C411" s="17" t="s">
        <v>498</v>
      </c>
      <c r="D411" s="8"/>
      <c r="E411" s="18">
        <v>471000</v>
      </c>
      <c r="F411" s="8">
        <f t="shared" si="6"/>
        <v>471000</v>
      </c>
    </row>
    <row r="412" spans="1:6" ht="15" customHeight="1">
      <c r="A412" s="16">
        <v>3926</v>
      </c>
      <c r="B412" s="17" t="s">
        <v>413</v>
      </c>
      <c r="C412" s="17" t="s">
        <v>497</v>
      </c>
      <c r="D412" s="18">
        <v>420000</v>
      </c>
      <c r="E412" s="8"/>
      <c r="F412" s="8">
        <f t="shared" si="6"/>
        <v>420000</v>
      </c>
    </row>
    <row r="413" spans="1:6" ht="15" customHeight="1">
      <c r="A413" s="16">
        <v>3930</v>
      </c>
      <c r="B413" s="15" t="s">
        <v>415</v>
      </c>
      <c r="C413" s="17" t="s">
        <v>496</v>
      </c>
      <c r="D413" s="8"/>
      <c r="E413" s="18">
        <v>420000</v>
      </c>
      <c r="F413" s="8">
        <f t="shared" si="6"/>
        <v>420000</v>
      </c>
    </row>
    <row r="414" spans="1:6" ht="15" customHeight="1">
      <c r="A414" s="16">
        <v>3931</v>
      </c>
      <c r="B414" s="15" t="s">
        <v>416</v>
      </c>
      <c r="C414" s="17" t="s">
        <v>492</v>
      </c>
      <c r="D414" s="8"/>
      <c r="E414" s="18">
        <v>420000</v>
      </c>
      <c r="F414" s="8">
        <f t="shared" si="6"/>
        <v>420000</v>
      </c>
    </row>
    <row r="415" spans="1:6" ht="15" customHeight="1">
      <c r="A415" s="16">
        <v>3935</v>
      </c>
      <c r="B415" s="17" t="s">
        <v>645</v>
      </c>
      <c r="C415" s="17" t="s">
        <v>508</v>
      </c>
      <c r="D415" s="18">
        <v>471000</v>
      </c>
      <c r="E415" s="8"/>
      <c r="F415" s="8">
        <f t="shared" si="6"/>
        <v>471000</v>
      </c>
    </row>
    <row r="416" spans="1:6" ht="15" customHeight="1">
      <c r="A416" s="16">
        <v>3936</v>
      </c>
      <c r="B416" s="15" t="s">
        <v>419</v>
      </c>
      <c r="C416" s="17" t="s">
        <v>498</v>
      </c>
      <c r="D416" s="8"/>
      <c r="E416" s="18">
        <v>471000</v>
      </c>
      <c r="F416" s="8">
        <f t="shared" si="6"/>
        <v>471000</v>
      </c>
    </row>
    <row r="417" spans="1:6" ht="15" customHeight="1">
      <c r="A417" s="16">
        <v>3943</v>
      </c>
      <c r="B417" s="15" t="s">
        <v>420</v>
      </c>
      <c r="C417" s="17" t="s">
        <v>495</v>
      </c>
      <c r="D417" s="8"/>
      <c r="E417" s="18">
        <v>420000</v>
      </c>
      <c r="F417" s="8">
        <f t="shared" si="6"/>
        <v>420000</v>
      </c>
    </row>
    <row r="418" spans="1:6" ht="15" customHeight="1">
      <c r="A418" s="16">
        <v>3948</v>
      </c>
      <c r="B418" s="15" t="s">
        <v>421</v>
      </c>
      <c r="C418" s="17" t="s">
        <v>498</v>
      </c>
      <c r="D418" s="8"/>
      <c r="E418" s="18">
        <v>471000</v>
      </c>
      <c r="F418" s="8">
        <f t="shared" si="6"/>
        <v>471000</v>
      </c>
    </row>
    <row r="419" spans="1:6" ht="15" customHeight="1">
      <c r="A419" s="16">
        <v>3954</v>
      </c>
      <c r="B419" s="15" t="s">
        <v>422</v>
      </c>
      <c r="C419" s="17" t="s">
        <v>497</v>
      </c>
      <c r="D419" s="8"/>
      <c r="E419" s="18">
        <v>471000</v>
      </c>
      <c r="F419" s="8">
        <f t="shared" si="6"/>
        <v>471000</v>
      </c>
    </row>
    <row r="420" spans="1:6" ht="15" customHeight="1">
      <c r="A420" s="16">
        <v>3956</v>
      </c>
      <c r="B420" s="15" t="s">
        <v>423</v>
      </c>
      <c r="C420" s="17" t="s">
        <v>497</v>
      </c>
      <c r="D420" s="8"/>
      <c r="E420" s="18">
        <v>420000</v>
      </c>
      <c r="F420" s="8">
        <f t="shared" si="6"/>
        <v>420000</v>
      </c>
    </row>
    <row r="421" spans="1:6" ht="15" customHeight="1">
      <c r="A421" s="16">
        <v>3968</v>
      </c>
      <c r="B421" s="17" t="s">
        <v>673</v>
      </c>
      <c r="C421" s="17" t="s">
        <v>497</v>
      </c>
      <c r="D421" s="18">
        <v>420000</v>
      </c>
      <c r="E421" s="8"/>
      <c r="F421" s="8">
        <f t="shared" si="6"/>
        <v>420000</v>
      </c>
    </row>
    <row r="422" spans="1:6" ht="15" customHeight="1">
      <c r="A422" s="16">
        <v>3969</v>
      </c>
      <c r="B422" s="15" t="s">
        <v>426</v>
      </c>
      <c r="C422" s="17" t="s">
        <v>497</v>
      </c>
      <c r="D422" s="8"/>
      <c r="E422" s="18">
        <v>595200</v>
      </c>
      <c r="F422" s="8">
        <f t="shared" si="6"/>
        <v>595200</v>
      </c>
    </row>
    <row r="423" spans="1:6" ht="15" customHeight="1">
      <c r="A423" s="16">
        <v>3970</v>
      </c>
      <c r="B423" s="15" t="s">
        <v>690</v>
      </c>
      <c r="C423" s="17" t="s">
        <v>508</v>
      </c>
      <c r="D423" s="8"/>
      <c r="E423" s="18">
        <v>420000</v>
      </c>
      <c r="F423" s="8">
        <f t="shared" si="6"/>
        <v>420000</v>
      </c>
    </row>
    <row r="424" spans="1:6" ht="15" customHeight="1">
      <c r="A424" s="16">
        <v>3973</v>
      </c>
      <c r="B424" s="15" t="s">
        <v>427</v>
      </c>
      <c r="C424" s="17" t="s">
        <v>505</v>
      </c>
      <c r="D424" s="8"/>
      <c r="E424" s="18">
        <v>420000</v>
      </c>
      <c r="F424" s="8">
        <f t="shared" si="6"/>
        <v>420000</v>
      </c>
    </row>
    <row r="425" spans="1:6" ht="15" customHeight="1">
      <c r="A425" s="16">
        <v>3976</v>
      </c>
      <c r="B425" s="15" t="s">
        <v>689</v>
      </c>
      <c r="C425" s="17" t="s">
        <v>507</v>
      </c>
      <c r="D425" s="8"/>
      <c r="E425" s="18">
        <v>420000</v>
      </c>
      <c r="F425" s="8">
        <f t="shared" si="6"/>
        <v>420000</v>
      </c>
    </row>
    <row r="426" spans="1:6" ht="15" customHeight="1">
      <c r="A426" s="16">
        <v>3978</v>
      </c>
      <c r="B426" s="17" t="s">
        <v>68</v>
      </c>
      <c r="C426" s="17" t="s">
        <v>498</v>
      </c>
      <c r="D426" s="18">
        <v>595200</v>
      </c>
      <c r="E426" s="8"/>
      <c r="F426" s="8">
        <f t="shared" si="6"/>
        <v>595200</v>
      </c>
    </row>
    <row r="427" spans="1:6" ht="15" customHeight="1">
      <c r="A427" s="16">
        <v>3982</v>
      </c>
      <c r="B427" s="15" t="s">
        <v>428</v>
      </c>
      <c r="C427" s="17" t="s">
        <v>494</v>
      </c>
      <c r="D427" s="8"/>
      <c r="E427" s="18">
        <v>471000</v>
      </c>
      <c r="F427" s="8">
        <f t="shared" si="6"/>
        <v>471000</v>
      </c>
    </row>
    <row r="428" spans="1:6" ht="15" customHeight="1">
      <c r="A428" s="16">
        <v>3983</v>
      </c>
      <c r="B428" s="15" t="s">
        <v>429</v>
      </c>
      <c r="C428" s="17" t="s">
        <v>492</v>
      </c>
      <c r="D428" s="8"/>
      <c r="E428" s="18">
        <v>420000</v>
      </c>
      <c r="F428" s="8">
        <f t="shared" si="6"/>
        <v>420000</v>
      </c>
    </row>
    <row r="429" spans="1:6" ht="15" customHeight="1">
      <c r="A429" s="16">
        <v>3984</v>
      </c>
      <c r="B429" s="15" t="s">
        <v>430</v>
      </c>
      <c r="C429" s="17" t="s">
        <v>497</v>
      </c>
      <c r="D429" s="8"/>
      <c r="E429" s="18">
        <v>420000</v>
      </c>
      <c r="F429" s="8">
        <f t="shared" si="6"/>
        <v>420000</v>
      </c>
    </row>
    <row r="430" spans="1:6" ht="15" customHeight="1">
      <c r="A430" s="16">
        <v>3990</v>
      </c>
      <c r="B430" s="15" t="s">
        <v>431</v>
      </c>
      <c r="C430" s="17" t="s">
        <v>492</v>
      </c>
      <c r="D430" s="8"/>
      <c r="E430" s="18">
        <v>420000</v>
      </c>
      <c r="F430" s="8">
        <f t="shared" si="6"/>
        <v>420000</v>
      </c>
    </row>
    <row r="431" spans="1:6" ht="15" customHeight="1">
      <c r="A431" s="16">
        <v>3995</v>
      </c>
      <c r="B431" s="17" t="s">
        <v>676</v>
      </c>
      <c r="C431" s="17" t="s">
        <v>508</v>
      </c>
      <c r="D431" s="18">
        <v>420000</v>
      </c>
      <c r="E431" s="8"/>
      <c r="F431" s="8">
        <f t="shared" si="6"/>
        <v>420000</v>
      </c>
    </row>
    <row r="432" spans="1:6" ht="15" customHeight="1">
      <c r="A432" s="16">
        <v>3997</v>
      </c>
      <c r="B432" s="15" t="s">
        <v>68</v>
      </c>
      <c r="C432" s="17" t="s">
        <v>492</v>
      </c>
      <c r="D432" s="8"/>
      <c r="E432" s="18">
        <v>471000</v>
      </c>
      <c r="F432" s="8">
        <f t="shared" si="6"/>
        <v>471000</v>
      </c>
    </row>
    <row r="433" spans="1:6" ht="15" customHeight="1">
      <c r="A433" s="16">
        <v>3999</v>
      </c>
      <c r="B433" s="17" t="s">
        <v>432</v>
      </c>
      <c r="C433" s="17" t="s">
        <v>497</v>
      </c>
      <c r="D433" s="18">
        <v>471000</v>
      </c>
      <c r="E433" s="8"/>
      <c r="F433" s="8">
        <f t="shared" si="6"/>
        <v>471000</v>
      </c>
    </row>
    <row r="434" spans="1:6" ht="15" customHeight="1">
      <c r="A434" s="16">
        <v>4000</v>
      </c>
      <c r="B434" s="17" t="s">
        <v>672</v>
      </c>
      <c r="C434" s="17" t="s">
        <v>495</v>
      </c>
      <c r="D434" s="18">
        <v>420000</v>
      </c>
      <c r="E434" s="8"/>
      <c r="F434" s="8">
        <f t="shared" si="6"/>
        <v>420000</v>
      </c>
    </row>
    <row r="435" spans="1:6" ht="15" customHeight="1">
      <c r="A435" s="16">
        <v>4001</v>
      </c>
      <c r="B435" s="15" t="s">
        <v>433</v>
      </c>
      <c r="C435" s="17" t="s">
        <v>497</v>
      </c>
      <c r="D435" s="8"/>
      <c r="E435" s="18">
        <v>420000</v>
      </c>
      <c r="F435" s="8">
        <f t="shared" si="6"/>
        <v>420000</v>
      </c>
    </row>
    <row r="436" spans="1:6" ht="15" customHeight="1">
      <c r="A436" s="16">
        <v>4002</v>
      </c>
      <c r="B436" s="17" t="s">
        <v>674</v>
      </c>
      <c r="C436" s="17" t="s">
        <v>497</v>
      </c>
      <c r="D436" s="18">
        <v>420000</v>
      </c>
      <c r="E436" s="8"/>
      <c r="F436" s="8">
        <f t="shared" si="6"/>
        <v>420000</v>
      </c>
    </row>
    <row r="437" spans="1:6" ht="15" customHeight="1">
      <c r="A437" s="16">
        <v>4015</v>
      </c>
      <c r="B437" s="17" t="s">
        <v>436</v>
      </c>
      <c r="C437" s="17" t="s">
        <v>498</v>
      </c>
      <c r="D437" s="18">
        <v>471000</v>
      </c>
      <c r="E437" s="8"/>
      <c r="F437" s="8">
        <f t="shared" si="6"/>
        <v>471000</v>
      </c>
    </row>
    <row r="438" spans="1:6" ht="15" customHeight="1">
      <c r="A438" s="16">
        <v>4017</v>
      </c>
      <c r="B438" s="15" t="s">
        <v>437</v>
      </c>
      <c r="C438" s="17" t="s">
        <v>497</v>
      </c>
      <c r="D438" s="8"/>
      <c r="E438" s="18">
        <v>420000</v>
      </c>
      <c r="F438" s="8">
        <f t="shared" si="6"/>
        <v>420000</v>
      </c>
    </row>
    <row r="439" spans="1:6" ht="15" customHeight="1">
      <c r="A439" s="16">
        <v>4021</v>
      </c>
      <c r="B439" s="15" t="s">
        <v>438</v>
      </c>
      <c r="C439" s="17" t="s">
        <v>497</v>
      </c>
      <c r="D439" s="8"/>
      <c r="E439" s="18">
        <v>420000</v>
      </c>
      <c r="F439" s="8">
        <f t="shared" si="6"/>
        <v>420000</v>
      </c>
    </row>
    <row r="440" spans="1:6" ht="15" customHeight="1">
      <c r="A440" s="16">
        <v>4022</v>
      </c>
      <c r="B440" s="17" t="s">
        <v>439</v>
      </c>
      <c r="C440" s="17" t="s">
        <v>497</v>
      </c>
      <c r="D440" s="18">
        <v>471000</v>
      </c>
      <c r="E440" s="8"/>
      <c r="F440" s="8">
        <f t="shared" si="6"/>
        <v>471000</v>
      </c>
    </row>
    <row r="441" spans="1:6" ht="15" customHeight="1">
      <c r="A441" s="16">
        <v>4023</v>
      </c>
      <c r="B441" s="15" t="s">
        <v>440</v>
      </c>
      <c r="C441" s="17" t="s">
        <v>496</v>
      </c>
      <c r="D441" s="8"/>
      <c r="E441" s="18">
        <v>420000</v>
      </c>
      <c r="F441" s="8">
        <f t="shared" si="6"/>
        <v>420000</v>
      </c>
    </row>
    <row r="442" spans="1:6" ht="15" customHeight="1">
      <c r="A442" s="16">
        <v>4029</v>
      </c>
      <c r="B442" s="17" t="s">
        <v>671</v>
      </c>
      <c r="C442" s="17" t="s">
        <v>498</v>
      </c>
      <c r="D442" s="18">
        <v>420000</v>
      </c>
      <c r="E442" s="8"/>
      <c r="F442" s="8">
        <f t="shared" si="6"/>
        <v>420000</v>
      </c>
    </row>
    <row r="443" spans="1:6" ht="15" customHeight="1">
      <c r="A443" s="16">
        <v>4037</v>
      </c>
      <c r="B443" s="15" t="s">
        <v>443</v>
      </c>
      <c r="C443" s="17" t="s">
        <v>492</v>
      </c>
      <c r="D443" s="8"/>
      <c r="E443" s="18">
        <v>471000</v>
      </c>
      <c r="F443" s="8">
        <f t="shared" si="6"/>
        <v>471000</v>
      </c>
    </row>
    <row r="444" spans="1:6" ht="15" customHeight="1">
      <c r="A444" s="16">
        <v>4038</v>
      </c>
      <c r="B444" s="17" t="s">
        <v>444</v>
      </c>
      <c r="C444" s="17" t="s">
        <v>498</v>
      </c>
      <c r="D444" s="18">
        <v>420000</v>
      </c>
      <c r="E444" s="8"/>
      <c r="F444" s="8">
        <f t="shared" si="6"/>
        <v>420000</v>
      </c>
    </row>
    <row r="445" spans="1:6" ht="15" customHeight="1">
      <c r="A445" s="16">
        <v>4040</v>
      </c>
      <c r="B445" s="17" t="s">
        <v>445</v>
      </c>
      <c r="C445" s="17" t="s">
        <v>497</v>
      </c>
      <c r="D445" s="18">
        <v>471000</v>
      </c>
      <c r="E445" s="8"/>
      <c r="F445" s="8">
        <f t="shared" si="6"/>
        <v>471000</v>
      </c>
    </row>
    <row r="446" spans="1:6" ht="15" customHeight="1">
      <c r="A446" s="16">
        <v>4058</v>
      </c>
      <c r="B446" s="17" t="s">
        <v>447</v>
      </c>
      <c r="C446" s="17" t="s">
        <v>501</v>
      </c>
      <c r="D446" s="18">
        <v>420000</v>
      </c>
      <c r="E446" s="8"/>
      <c r="F446" s="8">
        <f t="shared" si="6"/>
        <v>420000</v>
      </c>
    </row>
    <row r="447" spans="1:6" ht="15" customHeight="1">
      <c r="A447" s="16">
        <v>4065</v>
      </c>
      <c r="B447" s="15" t="s">
        <v>450</v>
      </c>
      <c r="C447" s="17" t="s">
        <v>497</v>
      </c>
      <c r="D447" s="8"/>
      <c r="E447" s="18">
        <v>420000</v>
      </c>
      <c r="F447" s="8">
        <f t="shared" si="6"/>
        <v>420000</v>
      </c>
    </row>
    <row r="448" spans="1:6" ht="15" customHeight="1">
      <c r="A448" s="16">
        <v>4068</v>
      </c>
      <c r="B448" s="15" t="s">
        <v>451</v>
      </c>
      <c r="C448" s="17" t="s">
        <v>498</v>
      </c>
      <c r="D448" s="8"/>
      <c r="E448" s="18">
        <v>471000</v>
      </c>
      <c r="F448" s="8">
        <f t="shared" si="6"/>
        <v>471000</v>
      </c>
    </row>
    <row r="449" spans="1:6" ht="15" customHeight="1">
      <c r="A449" s="16">
        <v>4073</v>
      </c>
      <c r="B449" s="15" t="s">
        <v>452</v>
      </c>
      <c r="C449" s="17" t="s">
        <v>497</v>
      </c>
      <c r="D449" s="8"/>
      <c r="E449" s="18">
        <v>420000</v>
      </c>
      <c r="F449" s="8">
        <f t="shared" si="6"/>
        <v>420000</v>
      </c>
    </row>
    <row r="450" spans="1:6" ht="15" customHeight="1">
      <c r="A450" s="16">
        <v>4078</v>
      </c>
      <c r="B450" s="17" t="s">
        <v>453</v>
      </c>
      <c r="C450" s="17" t="s">
        <v>495</v>
      </c>
      <c r="D450" s="18">
        <v>420000</v>
      </c>
      <c r="E450" s="8"/>
      <c r="F450" s="8">
        <f t="shared" si="6"/>
        <v>420000</v>
      </c>
    </row>
    <row r="451" spans="1:6" ht="15" customHeight="1">
      <c r="A451" s="16">
        <v>4079</v>
      </c>
      <c r="B451" s="17" t="s">
        <v>454</v>
      </c>
      <c r="C451" s="17" t="s">
        <v>508</v>
      </c>
      <c r="D451" s="18">
        <v>471000</v>
      </c>
      <c r="E451" s="8"/>
      <c r="F451" s="8">
        <f t="shared" si="6"/>
        <v>471000</v>
      </c>
    </row>
    <row r="452" spans="1:6" ht="15" customHeight="1">
      <c r="A452" s="16">
        <v>4080</v>
      </c>
      <c r="B452" s="17" t="s">
        <v>643</v>
      </c>
      <c r="C452" s="17" t="s">
        <v>499</v>
      </c>
      <c r="D452" s="18">
        <v>471000</v>
      </c>
      <c r="E452" s="8"/>
      <c r="F452" s="8">
        <f aca="true" t="shared" si="7" ref="F452:F515">+D452+E452</f>
        <v>471000</v>
      </c>
    </row>
    <row r="453" spans="1:6" ht="15" customHeight="1">
      <c r="A453" s="16">
        <v>4083</v>
      </c>
      <c r="B453" s="17" t="s">
        <v>455</v>
      </c>
      <c r="C453" s="17" t="s">
        <v>505</v>
      </c>
      <c r="D453" s="18">
        <v>420000</v>
      </c>
      <c r="E453" s="8"/>
      <c r="F453" s="8">
        <f t="shared" si="7"/>
        <v>420000</v>
      </c>
    </row>
    <row r="454" spans="1:6" ht="15" customHeight="1">
      <c r="A454" s="16">
        <v>4093</v>
      </c>
      <c r="B454" s="15" t="s">
        <v>183</v>
      </c>
      <c r="C454" s="17" t="s">
        <v>501</v>
      </c>
      <c r="D454" s="8"/>
      <c r="E454" s="18">
        <v>420000</v>
      </c>
      <c r="F454" s="8">
        <f t="shared" si="7"/>
        <v>420000</v>
      </c>
    </row>
    <row r="455" spans="1:6" ht="15" customHeight="1">
      <c r="A455" s="16">
        <v>4097</v>
      </c>
      <c r="B455" s="15" t="s">
        <v>458</v>
      </c>
      <c r="C455" s="17" t="s">
        <v>492</v>
      </c>
      <c r="D455" s="8"/>
      <c r="E455" s="18">
        <v>420000</v>
      </c>
      <c r="F455" s="8">
        <f t="shared" si="7"/>
        <v>420000</v>
      </c>
    </row>
    <row r="456" spans="1:6" ht="15" customHeight="1">
      <c r="A456" s="16">
        <v>4104</v>
      </c>
      <c r="B456" s="15" t="s">
        <v>460</v>
      </c>
      <c r="C456" s="17" t="s">
        <v>502</v>
      </c>
      <c r="D456" s="8"/>
      <c r="E456" s="18">
        <v>420000</v>
      </c>
      <c r="F456" s="8">
        <f t="shared" si="7"/>
        <v>420000</v>
      </c>
    </row>
    <row r="457" spans="1:6" ht="15" customHeight="1">
      <c r="A457" s="16">
        <v>4105</v>
      </c>
      <c r="B457" s="15" t="s">
        <v>461</v>
      </c>
      <c r="C457" s="17" t="s">
        <v>503</v>
      </c>
      <c r="D457" s="8"/>
      <c r="E457" s="18">
        <v>420000</v>
      </c>
      <c r="F457" s="8">
        <f t="shared" si="7"/>
        <v>420000</v>
      </c>
    </row>
    <row r="458" spans="1:6" ht="15" customHeight="1">
      <c r="A458" s="16">
        <v>4110</v>
      </c>
      <c r="B458" s="15" t="s">
        <v>462</v>
      </c>
      <c r="C458" s="17" t="s">
        <v>502</v>
      </c>
      <c r="D458" s="8"/>
      <c r="E458" s="18">
        <v>471000</v>
      </c>
      <c r="F458" s="8">
        <f t="shared" si="7"/>
        <v>471000</v>
      </c>
    </row>
    <row r="459" spans="1:6" ht="15" customHeight="1">
      <c r="A459" s="16">
        <v>4111</v>
      </c>
      <c r="B459" s="15" t="s">
        <v>463</v>
      </c>
      <c r="C459" s="17" t="s">
        <v>495</v>
      </c>
      <c r="D459" s="8"/>
      <c r="E459" s="18">
        <v>420000</v>
      </c>
      <c r="F459" s="8">
        <f t="shared" si="7"/>
        <v>420000</v>
      </c>
    </row>
    <row r="460" spans="1:6" ht="15" customHeight="1">
      <c r="A460" s="16">
        <v>4126</v>
      </c>
      <c r="B460" s="15" t="s">
        <v>467</v>
      </c>
      <c r="C460" s="17" t="s">
        <v>492</v>
      </c>
      <c r="D460" s="8"/>
      <c r="E460" s="18">
        <v>420000</v>
      </c>
      <c r="F460" s="8">
        <f t="shared" si="7"/>
        <v>420000</v>
      </c>
    </row>
    <row r="461" spans="1:6" ht="15" customHeight="1">
      <c r="A461" s="16">
        <v>4132</v>
      </c>
      <c r="B461" s="15" t="s">
        <v>469</v>
      </c>
      <c r="C461" s="17" t="s">
        <v>497</v>
      </c>
      <c r="D461" s="8"/>
      <c r="E461" s="18">
        <v>420000</v>
      </c>
      <c r="F461" s="8">
        <f t="shared" si="7"/>
        <v>420000</v>
      </c>
    </row>
    <row r="462" spans="1:6" ht="15" customHeight="1">
      <c r="A462" s="16">
        <v>4136</v>
      </c>
      <c r="B462" s="15" t="s">
        <v>471</v>
      </c>
      <c r="C462" s="17" t="s">
        <v>497</v>
      </c>
      <c r="D462" s="8"/>
      <c r="E462" s="18">
        <v>471000</v>
      </c>
      <c r="F462" s="8">
        <f t="shared" si="7"/>
        <v>471000</v>
      </c>
    </row>
    <row r="463" spans="1:6" ht="15" customHeight="1">
      <c r="A463" s="16">
        <v>4142</v>
      </c>
      <c r="B463" s="17" t="s">
        <v>670</v>
      </c>
      <c r="C463" s="17" t="s">
        <v>497</v>
      </c>
      <c r="D463" s="18">
        <v>420000</v>
      </c>
      <c r="E463" s="8"/>
      <c r="F463" s="8">
        <f t="shared" si="7"/>
        <v>420000</v>
      </c>
    </row>
    <row r="464" spans="1:6" ht="15" customHeight="1">
      <c r="A464" s="16">
        <v>4143</v>
      </c>
      <c r="B464" s="15" t="s">
        <v>472</v>
      </c>
      <c r="C464" s="17" t="s">
        <v>506</v>
      </c>
      <c r="D464" s="8"/>
      <c r="E464" s="18">
        <v>471000</v>
      </c>
      <c r="F464" s="8">
        <f t="shared" si="7"/>
        <v>471000</v>
      </c>
    </row>
    <row r="465" spans="1:6" ht="15" customHeight="1">
      <c r="A465" s="16">
        <v>4146</v>
      </c>
      <c r="B465" s="17" t="s">
        <v>668</v>
      </c>
      <c r="C465" s="17" t="s">
        <v>495</v>
      </c>
      <c r="D465" s="18">
        <v>420000</v>
      </c>
      <c r="E465" s="8"/>
      <c r="F465" s="8">
        <f t="shared" si="7"/>
        <v>420000</v>
      </c>
    </row>
    <row r="466" spans="1:6" ht="15" customHeight="1">
      <c r="A466" s="16">
        <v>4153</v>
      </c>
      <c r="B466" s="15" t="s">
        <v>521</v>
      </c>
      <c r="C466" s="17" t="s">
        <v>496</v>
      </c>
      <c r="D466" s="8"/>
      <c r="E466" s="18">
        <v>420000</v>
      </c>
      <c r="F466" s="8">
        <f t="shared" si="7"/>
        <v>420000</v>
      </c>
    </row>
    <row r="467" spans="1:6" ht="15" customHeight="1">
      <c r="A467" s="16">
        <v>4154</v>
      </c>
      <c r="B467" s="15" t="s">
        <v>522</v>
      </c>
      <c r="C467" s="17" t="s">
        <v>498</v>
      </c>
      <c r="D467" s="8"/>
      <c r="E467" s="18">
        <v>471000</v>
      </c>
      <c r="F467" s="8">
        <f t="shared" si="7"/>
        <v>471000</v>
      </c>
    </row>
    <row r="468" spans="1:6" ht="15" customHeight="1">
      <c r="A468" s="16">
        <v>4156</v>
      </c>
      <c r="B468" s="15" t="s">
        <v>524</v>
      </c>
      <c r="C468" s="17" t="s">
        <v>497</v>
      </c>
      <c r="D468" s="8"/>
      <c r="E468" s="18">
        <v>471000</v>
      </c>
      <c r="F468" s="8">
        <f t="shared" si="7"/>
        <v>471000</v>
      </c>
    </row>
    <row r="469" spans="1:6" ht="15" customHeight="1">
      <c r="A469" s="16">
        <v>4159</v>
      </c>
      <c r="B469" s="17" t="s">
        <v>526</v>
      </c>
      <c r="C469" s="17" t="s">
        <v>500</v>
      </c>
      <c r="D469" s="18">
        <v>471000</v>
      </c>
      <c r="E469" s="8"/>
      <c r="F469" s="8">
        <f t="shared" si="7"/>
        <v>471000</v>
      </c>
    </row>
    <row r="470" spans="1:6" ht="15" customHeight="1">
      <c r="A470" s="16">
        <v>4164</v>
      </c>
      <c r="B470" s="17" t="s">
        <v>667</v>
      </c>
      <c r="C470" s="17" t="s">
        <v>495</v>
      </c>
      <c r="D470" s="18">
        <v>420000</v>
      </c>
      <c r="E470" s="8"/>
      <c r="F470" s="8">
        <f t="shared" si="7"/>
        <v>420000</v>
      </c>
    </row>
    <row r="471" spans="1:6" ht="15" customHeight="1">
      <c r="A471" s="16">
        <v>4165</v>
      </c>
      <c r="B471" s="15" t="s">
        <v>528</v>
      </c>
      <c r="C471" s="17" t="s">
        <v>502</v>
      </c>
      <c r="D471" s="8"/>
      <c r="E471" s="18">
        <v>471000</v>
      </c>
      <c r="F471" s="8">
        <f t="shared" si="7"/>
        <v>471000</v>
      </c>
    </row>
    <row r="472" spans="1:6" ht="15" customHeight="1">
      <c r="A472" s="16">
        <v>4166</v>
      </c>
      <c r="B472" s="15" t="s">
        <v>529</v>
      </c>
      <c r="C472" s="17" t="s">
        <v>497</v>
      </c>
      <c r="D472" s="8"/>
      <c r="E472" s="18">
        <v>420000</v>
      </c>
      <c r="F472" s="8">
        <f t="shared" si="7"/>
        <v>420000</v>
      </c>
    </row>
    <row r="473" spans="1:6" ht="15" customHeight="1">
      <c r="A473" s="16">
        <v>4167</v>
      </c>
      <c r="B473" s="15" t="s">
        <v>530</v>
      </c>
      <c r="C473" s="17" t="s">
        <v>498</v>
      </c>
      <c r="D473" s="8"/>
      <c r="E473" s="18">
        <v>420000</v>
      </c>
      <c r="F473" s="8">
        <f t="shared" si="7"/>
        <v>420000</v>
      </c>
    </row>
    <row r="474" spans="1:6" ht="15" customHeight="1">
      <c r="A474" s="16">
        <v>4170</v>
      </c>
      <c r="B474" s="15" t="s">
        <v>531</v>
      </c>
      <c r="C474" s="17" t="s">
        <v>497</v>
      </c>
      <c r="D474" s="8"/>
      <c r="E474" s="18">
        <v>471000</v>
      </c>
      <c r="F474" s="8">
        <f t="shared" si="7"/>
        <v>471000</v>
      </c>
    </row>
    <row r="475" spans="1:6" ht="15" customHeight="1">
      <c r="A475" s="16">
        <v>4172</v>
      </c>
      <c r="B475" s="15" t="s">
        <v>532</v>
      </c>
      <c r="C475" s="17" t="s">
        <v>507</v>
      </c>
      <c r="D475" s="8"/>
      <c r="E475" s="18">
        <v>420000</v>
      </c>
      <c r="F475" s="8">
        <f t="shared" si="7"/>
        <v>420000</v>
      </c>
    </row>
    <row r="476" spans="1:6" ht="15" customHeight="1">
      <c r="A476" s="16">
        <v>4174</v>
      </c>
      <c r="B476" s="17" t="s">
        <v>533</v>
      </c>
      <c r="C476" s="17" t="s">
        <v>498</v>
      </c>
      <c r="D476" s="18">
        <v>420000</v>
      </c>
      <c r="E476" s="8"/>
      <c r="F476" s="8">
        <f t="shared" si="7"/>
        <v>420000</v>
      </c>
    </row>
    <row r="477" spans="1:6" ht="15" customHeight="1">
      <c r="A477" s="16">
        <v>4175</v>
      </c>
      <c r="B477" s="17" t="s">
        <v>534</v>
      </c>
      <c r="C477" s="17" t="s">
        <v>497</v>
      </c>
      <c r="D477" s="18">
        <v>595200</v>
      </c>
      <c r="E477" s="8"/>
      <c r="F477" s="8">
        <f t="shared" si="7"/>
        <v>595200</v>
      </c>
    </row>
    <row r="478" spans="1:6" ht="15" customHeight="1">
      <c r="A478" s="16">
        <v>4176</v>
      </c>
      <c r="B478" s="17" t="s">
        <v>535</v>
      </c>
      <c r="C478" s="17" t="s">
        <v>497</v>
      </c>
      <c r="D478" s="18">
        <v>420000</v>
      </c>
      <c r="E478" s="8"/>
      <c r="F478" s="8">
        <f t="shared" si="7"/>
        <v>420000</v>
      </c>
    </row>
    <row r="479" spans="1:6" ht="15" customHeight="1">
      <c r="A479" s="16">
        <v>4177</v>
      </c>
      <c r="B479" s="17" t="s">
        <v>536</v>
      </c>
      <c r="C479" s="17" t="s">
        <v>497</v>
      </c>
      <c r="D479" s="18">
        <v>420000</v>
      </c>
      <c r="E479" s="8"/>
      <c r="F479" s="8">
        <f t="shared" si="7"/>
        <v>420000</v>
      </c>
    </row>
    <row r="480" spans="1:6" ht="15" customHeight="1">
      <c r="A480" s="16">
        <v>4178</v>
      </c>
      <c r="B480" s="17" t="s">
        <v>537</v>
      </c>
      <c r="C480" s="17" t="s">
        <v>497</v>
      </c>
      <c r="D480" s="18">
        <v>471000</v>
      </c>
      <c r="E480" s="8"/>
      <c r="F480" s="8">
        <f t="shared" si="7"/>
        <v>471000</v>
      </c>
    </row>
    <row r="481" spans="1:6" ht="15" customHeight="1">
      <c r="A481" s="16">
        <v>4180</v>
      </c>
      <c r="B481" s="15" t="s">
        <v>538</v>
      </c>
      <c r="C481" s="17" t="s">
        <v>506</v>
      </c>
      <c r="D481" s="8"/>
      <c r="E481" s="18">
        <v>471000</v>
      </c>
      <c r="F481" s="8">
        <f t="shared" si="7"/>
        <v>471000</v>
      </c>
    </row>
    <row r="482" spans="1:6" ht="15" customHeight="1">
      <c r="A482" s="16">
        <v>4187</v>
      </c>
      <c r="B482" s="17" t="s">
        <v>539</v>
      </c>
      <c r="C482" s="17" t="s">
        <v>511</v>
      </c>
      <c r="D482" s="18">
        <v>420000</v>
      </c>
      <c r="E482" s="8"/>
      <c r="F482" s="8">
        <f t="shared" si="7"/>
        <v>420000</v>
      </c>
    </row>
    <row r="483" spans="1:6" ht="15" customHeight="1">
      <c r="A483" s="16">
        <v>4189</v>
      </c>
      <c r="B483" s="17" t="s">
        <v>540</v>
      </c>
      <c r="C483" s="17" t="s">
        <v>495</v>
      </c>
      <c r="D483" s="18">
        <v>420000</v>
      </c>
      <c r="E483" s="8"/>
      <c r="F483" s="8">
        <f t="shared" si="7"/>
        <v>420000</v>
      </c>
    </row>
    <row r="484" spans="1:6" ht="15" customHeight="1">
      <c r="A484" s="16">
        <v>4195</v>
      </c>
      <c r="B484" s="15" t="s">
        <v>541</v>
      </c>
      <c r="C484" s="17" t="s">
        <v>497</v>
      </c>
      <c r="D484" s="8"/>
      <c r="E484" s="18">
        <v>471000</v>
      </c>
      <c r="F484" s="8">
        <f t="shared" si="7"/>
        <v>471000</v>
      </c>
    </row>
    <row r="485" spans="1:6" ht="15" customHeight="1">
      <c r="A485" s="16">
        <v>4196</v>
      </c>
      <c r="B485" s="17" t="s">
        <v>542</v>
      </c>
      <c r="C485" s="17" t="s">
        <v>497</v>
      </c>
      <c r="D485" s="18">
        <v>420000</v>
      </c>
      <c r="E485" s="8"/>
      <c r="F485" s="8">
        <f t="shared" si="7"/>
        <v>420000</v>
      </c>
    </row>
    <row r="486" spans="1:6" ht="15" customHeight="1">
      <c r="A486" s="16">
        <v>4198</v>
      </c>
      <c r="B486" s="15" t="s">
        <v>543</v>
      </c>
      <c r="C486" s="17" t="s">
        <v>498</v>
      </c>
      <c r="D486" s="8"/>
      <c r="E486" s="18">
        <v>420000</v>
      </c>
      <c r="F486" s="8">
        <f t="shared" si="7"/>
        <v>420000</v>
      </c>
    </row>
    <row r="487" spans="1:6" ht="15" customHeight="1">
      <c r="A487" s="16">
        <v>4201</v>
      </c>
      <c r="B487" s="15" t="s">
        <v>544</v>
      </c>
      <c r="C487" s="17" t="s">
        <v>496</v>
      </c>
      <c r="D487" s="8"/>
      <c r="E487" s="18">
        <v>420000</v>
      </c>
      <c r="F487" s="8">
        <f t="shared" si="7"/>
        <v>420000</v>
      </c>
    </row>
    <row r="488" spans="1:6" ht="15" customHeight="1">
      <c r="A488" s="16">
        <v>4207</v>
      </c>
      <c r="B488" s="15" t="s">
        <v>545</v>
      </c>
      <c r="C488" s="17" t="s">
        <v>494</v>
      </c>
      <c r="D488" s="8"/>
      <c r="E488" s="18">
        <v>420000</v>
      </c>
      <c r="F488" s="8">
        <f t="shared" si="7"/>
        <v>420000</v>
      </c>
    </row>
    <row r="489" spans="1:6" ht="15" customHeight="1">
      <c r="A489" s="16">
        <v>4210</v>
      </c>
      <c r="B489" s="15" t="s">
        <v>546</v>
      </c>
      <c r="C489" s="17" t="s">
        <v>497</v>
      </c>
      <c r="D489" s="8"/>
      <c r="E489" s="18">
        <v>420000</v>
      </c>
      <c r="F489" s="8">
        <f t="shared" si="7"/>
        <v>420000</v>
      </c>
    </row>
    <row r="490" spans="1:6" ht="15" customHeight="1">
      <c r="A490" s="16">
        <v>4211</v>
      </c>
      <c r="B490" s="15" t="s">
        <v>547</v>
      </c>
      <c r="C490" s="17" t="s">
        <v>508</v>
      </c>
      <c r="D490" s="8"/>
      <c r="E490" s="18">
        <v>420000</v>
      </c>
      <c r="F490" s="8">
        <f t="shared" si="7"/>
        <v>420000</v>
      </c>
    </row>
    <row r="491" spans="1:6" ht="15" customHeight="1">
      <c r="A491" s="16">
        <v>4214</v>
      </c>
      <c r="B491" s="15" t="s">
        <v>549</v>
      </c>
      <c r="C491" s="17" t="s">
        <v>508</v>
      </c>
      <c r="D491" s="8"/>
      <c r="E491" s="18">
        <v>420000</v>
      </c>
      <c r="F491" s="8">
        <f t="shared" si="7"/>
        <v>420000</v>
      </c>
    </row>
    <row r="492" spans="1:6" ht="15" customHeight="1">
      <c r="A492" s="16">
        <v>4216</v>
      </c>
      <c r="B492" s="15" t="s">
        <v>550</v>
      </c>
      <c r="C492" s="17" t="s">
        <v>497</v>
      </c>
      <c r="D492" s="8"/>
      <c r="E492" s="18">
        <v>471000</v>
      </c>
      <c r="F492" s="8">
        <f t="shared" si="7"/>
        <v>471000</v>
      </c>
    </row>
    <row r="493" spans="1:6" ht="15" customHeight="1">
      <c r="A493" s="16">
        <v>4217</v>
      </c>
      <c r="B493" s="15" t="s">
        <v>551</v>
      </c>
      <c r="C493" s="17" t="s">
        <v>501</v>
      </c>
      <c r="D493" s="8"/>
      <c r="E493" s="18">
        <v>420000</v>
      </c>
      <c r="F493" s="8">
        <f t="shared" si="7"/>
        <v>420000</v>
      </c>
    </row>
    <row r="494" spans="1:6" ht="15" customHeight="1">
      <c r="A494" s="16">
        <v>4219</v>
      </c>
      <c r="B494" s="15" t="s">
        <v>552</v>
      </c>
      <c r="C494" s="17" t="s">
        <v>497</v>
      </c>
      <c r="D494" s="8"/>
      <c r="E494" s="18">
        <v>420000</v>
      </c>
      <c r="F494" s="8">
        <f t="shared" si="7"/>
        <v>420000</v>
      </c>
    </row>
    <row r="495" spans="1:6" ht="15" customHeight="1">
      <c r="A495" s="16">
        <v>4221</v>
      </c>
      <c r="B495" s="15" t="s">
        <v>553</v>
      </c>
      <c r="C495" s="17" t="s">
        <v>497</v>
      </c>
      <c r="D495" s="8"/>
      <c r="E495" s="18">
        <v>471000</v>
      </c>
      <c r="F495" s="8">
        <f t="shared" si="7"/>
        <v>471000</v>
      </c>
    </row>
    <row r="496" spans="1:6" ht="15" customHeight="1">
      <c r="A496" s="16">
        <v>4222</v>
      </c>
      <c r="B496" s="17" t="s">
        <v>554</v>
      </c>
      <c r="C496" s="17" t="s">
        <v>497</v>
      </c>
      <c r="D496" s="18">
        <v>471000</v>
      </c>
      <c r="E496" s="8"/>
      <c r="F496" s="8">
        <f t="shared" si="7"/>
        <v>471000</v>
      </c>
    </row>
    <row r="497" spans="1:6" ht="15" customHeight="1">
      <c r="A497" s="16">
        <v>4226</v>
      </c>
      <c r="B497" s="17" t="s">
        <v>680</v>
      </c>
      <c r="C497" s="17" t="s">
        <v>498</v>
      </c>
      <c r="D497" s="18">
        <v>420000</v>
      </c>
      <c r="E497" s="8"/>
      <c r="F497" s="8">
        <f t="shared" si="7"/>
        <v>420000</v>
      </c>
    </row>
    <row r="498" spans="1:6" ht="15" customHeight="1">
      <c r="A498" s="16">
        <v>4228</v>
      </c>
      <c r="B498" s="17" t="s">
        <v>555</v>
      </c>
      <c r="C498" s="17" t="s">
        <v>497</v>
      </c>
      <c r="D498" s="18">
        <v>420000</v>
      </c>
      <c r="E498" s="8"/>
      <c r="F498" s="8">
        <f t="shared" si="7"/>
        <v>420000</v>
      </c>
    </row>
    <row r="499" spans="1:6" ht="15" customHeight="1">
      <c r="A499" s="16">
        <v>4231</v>
      </c>
      <c r="B499" s="17" t="s">
        <v>556</v>
      </c>
      <c r="C499" s="17" t="s">
        <v>498</v>
      </c>
      <c r="D499" s="18">
        <v>420000</v>
      </c>
      <c r="E499" s="8"/>
      <c r="F499" s="8">
        <f t="shared" si="7"/>
        <v>420000</v>
      </c>
    </row>
    <row r="500" spans="1:6" ht="15" customHeight="1">
      <c r="A500" s="16">
        <v>4234</v>
      </c>
      <c r="B500" s="15" t="s">
        <v>558</v>
      </c>
      <c r="C500" s="17" t="s">
        <v>498</v>
      </c>
      <c r="D500" s="8"/>
      <c r="E500" s="18">
        <v>420000</v>
      </c>
      <c r="F500" s="8">
        <f t="shared" si="7"/>
        <v>420000</v>
      </c>
    </row>
    <row r="501" spans="1:6" ht="15" customHeight="1">
      <c r="A501" s="16">
        <v>4239</v>
      </c>
      <c r="B501" s="17" t="s">
        <v>560</v>
      </c>
      <c r="C501" s="17" t="s">
        <v>495</v>
      </c>
      <c r="D501" s="18">
        <v>420000</v>
      </c>
      <c r="E501" s="8"/>
      <c r="F501" s="8">
        <f t="shared" si="7"/>
        <v>420000</v>
      </c>
    </row>
    <row r="502" spans="1:6" ht="15" customHeight="1">
      <c r="A502" s="16">
        <v>4241</v>
      </c>
      <c r="B502" s="17" t="s">
        <v>642</v>
      </c>
      <c r="C502" s="17" t="s">
        <v>497</v>
      </c>
      <c r="D502" s="18">
        <v>471000</v>
      </c>
      <c r="E502" s="8"/>
      <c r="F502" s="8">
        <f t="shared" si="7"/>
        <v>471000</v>
      </c>
    </row>
    <row r="503" spans="1:6" ht="15" customHeight="1">
      <c r="A503" s="16">
        <v>4243</v>
      </c>
      <c r="B503" s="17" t="s">
        <v>666</v>
      </c>
      <c r="C503" s="17" t="s">
        <v>492</v>
      </c>
      <c r="D503" s="18">
        <v>420000</v>
      </c>
      <c r="E503" s="8"/>
      <c r="F503" s="8">
        <f t="shared" si="7"/>
        <v>420000</v>
      </c>
    </row>
    <row r="504" spans="1:6" ht="15" customHeight="1">
      <c r="A504" s="16">
        <v>4251</v>
      </c>
      <c r="B504" s="17" t="s">
        <v>681</v>
      </c>
      <c r="C504" s="17" t="s">
        <v>499</v>
      </c>
      <c r="D504" s="18">
        <v>420000</v>
      </c>
      <c r="E504" s="8"/>
      <c r="F504" s="8">
        <f t="shared" si="7"/>
        <v>420000</v>
      </c>
    </row>
    <row r="505" spans="1:6" ht="15" customHeight="1">
      <c r="A505" s="16">
        <v>4255</v>
      </c>
      <c r="B505" s="17" t="s">
        <v>565</v>
      </c>
      <c r="C505" s="17" t="s">
        <v>500</v>
      </c>
      <c r="D505" s="18">
        <v>420000</v>
      </c>
      <c r="E505" s="8"/>
      <c r="F505" s="8">
        <f t="shared" si="7"/>
        <v>420000</v>
      </c>
    </row>
    <row r="506" spans="1:6" ht="15" customHeight="1">
      <c r="A506" s="16">
        <v>4256</v>
      </c>
      <c r="B506" s="15" t="s">
        <v>566</v>
      </c>
      <c r="C506" s="17" t="s">
        <v>497</v>
      </c>
      <c r="D506" s="8"/>
      <c r="E506" s="18">
        <v>420000</v>
      </c>
      <c r="F506" s="8">
        <f t="shared" si="7"/>
        <v>420000</v>
      </c>
    </row>
    <row r="507" spans="1:6" ht="15" customHeight="1">
      <c r="A507" s="16">
        <v>4257</v>
      </c>
      <c r="B507" s="15" t="s">
        <v>693</v>
      </c>
      <c r="C507" s="17" t="s">
        <v>498</v>
      </c>
      <c r="D507" s="8"/>
      <c r="E507" s="18">
        <v>420000</v>
      </c>
      <c r="F507" s="8">
        <f t="shared" si="7"/>
        <v>420000</v>
      </c>
    </row>
    <row r="508" spans="1:6" ht="15" customHeight="1">
      <c r="A508" s="16">
        <v>4259</v>
      </c>
      <c r="B508" s="15" t="s">
        <v>468</v>
      </c>
      <c r="C508" s="17" t="s">
        <v>506</v>
      </c>
      <c r="D508" s="8"/>
      <c r="E508" s="18">
        <v>420000</v>
      </c>
      <c r="F508" s="8">
        <f t="shared" si="7"/>
        <v>420000</v>
      </c>
    </row>
    <row r="509" spans="1:6" ht="15" customHeight="1">
      <c r="A509" s="16">
        <v>4261</v>
      </c>
      <c r="B509" s="15" t="s">
        <v>0</v>
      </c>
      <c r="C509" s="17" t="s">
        <v>496</v>
      </c>
      <c r="D509" s="8"/>
      <c r="E509" s="18">
        <v>420000</v>
      </c>
      <c r="F509" s="8">
        <f t="shared" si="7"/>
        <v>420000</v>
      </c>
    </row>
    <row r="510" spans="1:6" ht="15" customHeight="1">
      <c r="A510" s="16">
        <v>4264</v>
      </c>
      <c r="B510" s="15" t="s">
        <v>567</v>
      </c>
      <c r="C510" s="17" t="s">
        <v>502</v>
      </c>
      <c r="D510" s="8"/>
      <c r="E510" s="18">
        <v>420000</v>
      </c>
      <c r="F510" s="8">
        <f t="shared" si="7"/>
        <v>420000</v>
      </c>
    </row>
    <row r="511" spans="1:6" ht="15" customHeight="1">
      <c r="A511" s="16">
        <v>4269</v>
      </c>
      <c r="B511" s="15" t="s">
        <v>570</v>
      </c>
      <c r="C511" s="17" t="s">
        <v>493</v>
      </c>
      <c r="D511" s="8"/>
      <c r="E511" s="18">
        <v>420000</v>
      </c>
      <c r="F511" s="8">
        <f t="shared" si="7"/>
        <v>420000</v>
      </c>
    </row>
    <row r="512" spans="1:6" ht="15" customHeight="1">
      <c r="A512" s="16">
        <v>4270</v>
      </c>
      <c r="B512" s="15" t="s">
        <v>571</v>
      </c>
      <c r="C512" s="17" t="s">
        <v>499</v>
      </c>
      <c r="D512" s="8"/>
      <c r="E512" s="18">
        <v>420000</v>
      </c>
      <c r="F512" s="8">
        <f t="shared" si="7"/>
        <v>420000</v>
      </c>
    </row>
    <row r="513" spans="1:6" ht="15" customHeight="1">
      <c r="A513" s="16">
        <v>4273</v>
      </c>
      <c r="B513" s="17" t="s">
        <v>572</v>
      </c>
      <c r="C513" s="17" t="s">
        <v>493</v>
      </c>
      <c r="D513" s="18">
        <v>420000</v>
      </c>
      <c r="E513" s="8"/>
      <c r="F513" s="8">
        <f t="shared" si="7"/>
        <v>420000</v>
      </c>
    </row>
    <row r="514" spans="1:6" ht="15" customHeight="1">
      <c r="A514" s="16">
        <v>4275</v>
      </c>
      <c r="B514" s="17" t="s">
        <v>665</v>
      </c>
      <c r="C514" s="17" t="s">
        <v>507</v>
      </c>
      <c r="D514" s="18">
        <v>420000</v>
      </c>
      <c r="E514" s="8"/>
      <c r="F514" s="8">
        <f t="shared" si="7"/>
        <v>420000</v>
      </c>
    </row>
    <row r="515" spans="1:6" ht="15" customHeight="1">
      <c r="A515" s="16">
        <v>4288</v>
      </c>
      <c r="B515" s="15" t="s">
        <v>575</v>
      </c>
      <c r="C515" s="17" t="s">
        <v>497</v>
      </c>
      <c r="D515" s="8"/>
      <c r="E515" s="18">
        <v>420000</v>
      </c>
      <c r="F515" s="8">
        <f t="shared" si="7"/>
        <v>420000</v>
      </c>
    </row>
    <row r="516" spans="1:6" ht="15" customHeight="1">
      <c r="A516" s="16">
        <v>4291</v>
      </c>
      <c r="B516" s="17" t="s">
        <v>682</v>
      </c>
      <c r="C516" s="17" t="s">
        <v>498</v>
      </c>
      <c r="D516" s="18">
        <v>420000</v>
      </c>
      <c r="E516" s="8"/>
      <c r="F516" s="8">
        <f aca="true" t="shared" si="8" ref="F516:F550">+D516+E516</f>
        <v>420000</v>
      </c>
    </row>
    <row r="517" spans="1:6" ht="15" customHeight="1">
      <c r="A517" s="16">
        <v>4298</v>
      </c>
      <c r="B517" s="17" t="s">
        <v>578</v>
      </c>
      <c r="C517" s="17" t="s">
        <v>498</v>
      </c>
      <c r="D517" s="18">
        <v>420000</v>
      </c>
      <c r="E517" s="8"/>
      <c r="F517" s="8">
        <f t="shared" si="8"/>
        <v>420000</v>
      </c>
    </row>
    <row r="518" spans="1:6" ht="15" customHeight="1">
      <c r="A518" s="16">
        <v>4299</v>
      </c>
      <c r="B518" s="15" t="s">
        <v>579</v>
      </c>
      <c r="C518" s="17" t="s">
        <v>497</v>
      </c>
      <c r="D518" s="8"/>
      <c r="E518" s="18">
        <v>420000</v>
      </c>
      <c r="F518" s="8">
        <f t="shared" si="8"/>
        <v>420000</v>
      </c>
    </row>
    <row r="519" spans="1:6" ht="15" customHeight="1">
      <c r="A519" s="16">
        <v>4302</v>
      </c>
      <c r="B519" s="17" t="s">
        <v>580</v>
      </c>
      <c r="C519" s="17" t="s">
        <v>498</v>
      </c>
      <c r="D519" s="18">
        <v>471000</v>
      </c>
      <c r="E519" s="8"/>
      <c r="F519" s="8">
        <f t="shared" si="8"/>
        <v>471000</v>
      </c>
    </row>
    <row r="520" spans="1:6" ht="15" customHeight="1">
      <c r="A520" s="16">
        <v>4303</v>
      </c>
      <c r="B520" s="15" t="s">
        <v>581</v>
      </c>
      <c r="C520" s="17" t="s">
        <v>685</v>
      </c>
      <c r="D520" s="8"/>
      <c r="E520" s="18">
        <v>420000</v>
      </c>
      <c r="F520" s="8">
        <f t="shared" si="8"/>
        <v>420000</v>
      </c>
    </row>
    <row r="521" spans="1:6" ht="15" customHeight="1">
      <c r="A521" s="16">
        <v>4307</v>
      </c>
      <c r="B521" s="15" t="s">
        <v>582</v>
      </c>
      <c r="C521" s="17" t="s">
        <v>502</v>
      </c>
      <c r="D521" s="8"/>
      <c r="E521" s="18">
        <v>420000</v>
      </c>
      <c r="F521" s="8">
        <f t="shared" si="8"/>
        <v>420000</v>
      </c>
    </row>
    <row r="522" spans="1:6" ht="15" customHeight="1">
      <c r="A522" s="16">
        <v>4311</v>
      </c>
      <c r="B522" s="15" t="s">
        <v>585</v>
      </c>
      <c r="C522" s="17" t="s">
        <v>497</v>
      </c>
      <c r="D522" s="8"/>
      <c r="E522" s="18">
        <v>471000</v>
      </c>
      <c r="F522" s="8">
        <f t="shared" si="8"/>
        <v>471000</v>
      </c>
    </row>
    <row r="523" spans="1:6" ht="15" customHeight="1">
      <c r="A523" s="16">
        <v>4312</v>
      </c>
      <c r="B523" s="15" t="s">
        <v>586</v>
      </c>
      <c r="C523" s="17" t="s">
        <v>492</v>
      </c>
      <c r="D523" s="8"/>
      <c r="E523" s="18">
        <v>420000</v>
      </c>
      <c r="F523" s="8">
        <f t="shared" si="8"/>
        <v>420000</v>
      </c>
    </row>
    <row r="524" spans="1:6" ht="15" customHeight="1">
      <c r="A524" s="16">
        <v>4315</v>
      </c>
      <c r="B524" s="17" t="s">
        <v>587</v>
      </c>
      <c r="C524" s="17" t="s">
        <v>500</v>
      </c>
      <c r="D524" s="18">
        <v>420000</v>
      </c>
      <c r="E524" s="8"/>
      <c r="F524" s="8">
        <f t="shared" si="8"/>
        <v>420000</v>
      </c>
    </row>
    <row r="525" spans="1:6" ht="15" customHeight="1">
      <c r="A525" s="16">
        <v>4316</v>
      </c>
      <c r="B525" s="15" t="s">
        <v>588</v>
      </c>
      <c r="C525" s="17" t="s">
        <v>498</v>
      </c>
      <c r="D525" s="8"/>
      <c r="E525" s="18">
        <v>420000</v>
      </c>
      <c r="F525" s="8">
        <f t="shared" si="8"/>
        <v>420000</v>
      </c>
    </row>
    <row r="526" spans="1:6" ht="15" customHeight="1">
      <c r="A526" s="16">
        <v>4318</v>
      </c>
      <c r="B526" s="17" t="s">
        <v>683</v>
      </c>
      <c r="C526" s="17" t="s">
        <v>494</v>
      </c>
      <c r="D526" s="18">
        <v>420000</v>
      </c>
      <c r="E526" s="8"/>
      <c r="F526" s="8">
        <f t="shared" si="8"/>
        <v>420000</v>
      </c>
    </row>
    <row r="527" spans="1:6" ht="15" customHeight="1">
      <c r="A527" s="16">
        <v>4319</v>
      </c>
      <c r="B527" s="15" t="s">
        <v>589</v>
      </c>
      <c r="C527" s="17" t="s">
        <v>497</v>
      </c>
      <c r="D527" s="8"/>
      <c r="E527" s="18">
        <v>420000</v>
      </c>
      <c r="F527" s="8">
        <f t="shared" si="8"/>
        <v>420000</v>
      </c>
    </row>
    <row r="528" spans="1:6" ht="15" customHeight="1">
      <c r="A528" s="16">
        <v>4324</v>
      </c>
      <c r="B528" s="15" t="s">
        <v>246</v>
      </c>
      <c r="C528" s="17" t="s">
        <v>506</v>
      </c>
      <c r="D528" s="8"/>
      <c r="E528" s="18">
        <v>420000</v>
      </c>
      <c r="F528" s="8">
        <f t="shared" si="8"/>
        <v>420000</v>
      </c>
    </row>
    <row r="529" spans="1:6" ht="15" customHeight="1">
      <c r="A529" s="16">
        <v>4325</v>
      </c>
      <c r="B529" s="15" t="s">
        <v>590</v>
      </c>
      <c r="C529" s="17" t="s">
        <v>500</v>
      </c>
      <c r="D529" s="8"/>
      <c r="E529" s="18">
        <v>420000</v>
      </c>
      <c r="F529" s="8">
        <f t="shared" si="8"/>
        <v>420000</v>
      </c>
    </row>
    <row r="530" spans="1:6" ht="15" customHeight="1">
      <c r="A530" s="16">
        <v>4326</v>
      </c>
      <c r="B530" s="17" t="s">
        <v>684</v>
      </c>
      <c r="C530" s="17" t="s">
        <v>506</v>
      </c>
      <c r="D530" s="18">
        <v>420000</v>
      </c>
      <c r="E530" s="8"/>
      <c r="F530" s="8">
        <f t="shared" si="8"/>
        <v>420000</v>
      </c>
    </row>
    <row r="531" spans="1:6" ht="15" customHeight="1">
      <c r="A531" s="16">
        <v>4328</v>
      </c>
      <c r="B531" s="15" t="s">
        <v>591</v>
      </c>
      <c r="C531" s="17" t="s">
        <v>510</v>
      </c>
      <c r="D531" s="8"/>
      <c r="E531" s="18">
        <v>420000</v>
      </c>
      <c r="F531" s="8">
        <f t="shared" si="8"/>
        <v>420000</v>
      </c>
    </row>
    <row r="532" spans="1:6" ht="15" customHeight="1">
      <c r="A532" s="16">
        <v>4331</v>
      </c>
      <c r="B532" s="17" t="s">
        <v>593</v>
      </c>
      <c r="C532" s="17" t="s">
        <v>506</v>
      </c>
      <c r="D532" s="18">
        <v>420000</v>
      </c>
      <c r="E532" s="8"/>
      <c r="F532" s="8">
        <f t="shared" si="8"/>
        <v>420000</v>
      </c>
    </row>
    <row r="533" spans="1:6" ht="15" customHeight="1">
      <c r="A533" s="16">
        <v>4337</v>
      </c>
      <c r="B533" s="15" t="s">
        <v>596</v>
      </c>
      <c r="C533" s="17" t="s">
        <v>498</v>
      </c>
      <c r="D533" s="8"/>
      <c r="E533" s="18">
        <v>420000</v>
      </c>
      <c r="F533" s="8">
        <f t="shared" si="8"/>
        <v>420000</v>
      </c>
    </row>
    <row r="534" spans="1:6" ht="15" customHeight="1">
      <c r="A534" s="16">
        <v>4338</v>
      </c>
      <c r="B534" s="17" t="s">
        <v>597</v>
      </c>
      <c r="C534" s="17" t="s">
        <v>497</v>
      </c>
      <c r="D534" s="18">
        <v>420000</v>
      </c>
      <c r="E534" s="8"/>
      <c r="F534" s="8">
        <f t="shared" si="8"/>
        <v>420000</v>
      </c>
    </row>
    <row r="535" spans="1:6" ht="15" customHeight="1">
      <c r="A535" s="16">
        <v>4340</v>
      </c>
      <c r="B535" s="15" t="s">
        <v>598</v>
      </c>
      <c r="C535" s="17" t="s">
        <v>497</v>
      </c>
      <c r="D535" s="8"/>
      <c r="E535" s="18">
        <v>420000</v>
      </c>
      <c r="F535" s="8">
        <f t="shared" si="8"/>
        <v>420000</v>
      </c>
    </row>
    <row r="536" spans="1:6" ht="15" customHeight="1">
      <c r="A536" s="16">
        <v>4342</v>
      </c>
      <c r="B536" s="17" t="s">
        <v>599</v>
      </c>
      <c r="C536" s="17" t="s">
        <v>505</v>
      </c>
      <c r="D536" s="18">
        <v>420000</v>
      </c>
      <c r="E536" s="8"/>
      <c r="F536" s="8">
        <f t="shared" si="8"/>
        <v>420000</v>
      </c>
    </row>
    <row r="537" spans="1:6" ht="15" customHeight="1">
      <c r="A537" s="16">
        <v>4345</v>
      </c>
      <c r="B537" s="15" t="s">
        <v>594</v>
      </c>
      <c r="C537" s="17" t="s">
        <v>499</v>
      </c>
      <c r="D537" s="8"/>
      <c r="E537" s="18">
        <v>420000</v>
      </c>
      <c r="F537" s="8">
        <f t="shared" si="8"/>
        <v>420000</v>
      </c>
    </row>
    <row r="538" spans="1:6" ht="15" customHeight="1">
      <c r="A538" s="16">
        <v>4350</v>
      </c>
      <c r="B538" s="17" t="s">
        <v>669</v>
      </c>
      <c r="C538" s="17" t="s">
        <v>495</v>
      </c>
      <c r="D538" s="18">
        <v>420000</v>
      </c>
      <c r="E538" s="8"/>
      <c r="F538" s="8">
        <f t="shared" si="8"/>
        <v>420000</v>
      </c>
    </row>
    <row r="539" spans="1:6" ht="15" customHeight="1">
      <c r="A539" s="16">
        <v>4352</v>
      </c>
      <c r="B539" s="15" t="s">
        <v>602</v>
      </c>
      <c r="C539" s="17" t="s">
        <v>497</v>
      </c>
      <c r="D539" s="8"/>
      <c r="E539" s="18">
        <v>420000</v>
      </c>
      <c r="F539" s="8">
        <f t="shared" si="8"/>
        <v>420000</v>
      </c>
    </row>
    <row r="540" spans="1:6" ht="15" customHeight="1">
      <c r="A540" s="16">
        <v>4355</v>
      </c>
      <c r="B540" s="17" t="s">
        <v>605</v>
      </c>
      <c r="C540" s="17" t="s">
        <v>495</v>
      </c>
      <c r="D540" s="18">
        <v>420000</v>
      </c>
      <c r="E540" s="8"/>
      <c r="F540" s="8">
        <f t="shared" si="8"/>
        <v>420000</v>
      </c>
    </row>
    <row r="541" spans="1:6" ht="15" customHeight="1">
      <c r="A541" s="16">
        <v>4358</v>
      </c>
      <c r="B541" s="15" t="s">
        <v>606</v>
      </c>
      <c r="C541" s="17" t="s">
        <v>510</v>
      </c>
      <c r="D541" s="8"/>
      <c r="E541" s="18">
        <v>420000</v>
      </c>
      <c r="F541" s="8">
        <f t="shared" si="8"/>
        <v>420000</v>
      </c>
    </row>
    <row r="542" spans="1:6" ht="15" customHeight="1">
      <c r="A542" s="16">
        <v>4359</v>
      </c>
      <c r="B542" s="15" t="s">
        <v>607</v>
      </c>
      <c r="C542" s="17" t="s">
        <v>495</v>
      </c>
      <c r="D542" s="8"/>
      <c r="E542" s="18">
        <v>420000</v>
      </c>
      <c r="F542" s="8">
        <f t="shared" si="8"/>
        <v>420000</v>
      </c>
    </row>
    <row r="543" spans="1:6" ht="15" customHeight="1">
      <c r="A543" s="16">
        <v>4360</v>
      </c>
      <c r="B543" s="15" t="s">
        <v>608</v>
      </c>
      <c r="C543" s="17" t="s">
        <v>498</v>
      </c>
      <c r="D543" s="8"/>
      <c r="E543" s="18">
        <v>420000</v>
      </c>
      <c r="F543" s="8">
        <f t="shared" si="8"/>
        <v>420000</v>
      </c>
    </row>
    <row r="544" spans="1:6" ht="15" customHeight="1">
      <c r="A544" s="16">
        <v>4361</v>
      </c>
      <c r="B544" s="17" t="s">
        <v>609</v>
      </c>
      <c r="C544" s="17" t="s">
        <v>498</v>
      </c>
      <c r="D544" s="18">
        <v>420000</v>
      </c>
      <c r="E544" s="8"/>
      <c r="F544" s="8">
        <f t="shared" si="8"/>
        <v>420000</v>
      </c>
    </row>
    <row r="545" spans="1:6" ht="15" customHeight="1">
      <c r="A545" s="16">
        <v>4374</v>
      </c>
      <c r="B545" s="15" t="s">
        <v>691</v>
      </c>
      <c r="C545" s="17" t="s">
        <v>496</v>
      </c>
      <c r="D545" s="8"/>
      <c r="E545" s="18">
        <v>420000</v>
      </c>
      <c r="F545" s="8">
        <f t="shared" si="8"/>
        <v>420000</v>
      </c>
    </row>
    <row r="546" spans="1:6" ht="15" customHeight="1">
      <c r="A546" s="16">
        <v>4376</v>
      </c>
      <c r="B546" s="17" t="s">
        <v>615</v>
      </c>
      <c r="C546" s="17" t="s">
        <v>497</v>
      </c>
      <c r="D546" s="18">
        <v>420000</v>
      </c>
      <c r="E546" s="8"/>
      <c r="F546" s="8">
        <f t="shared" si="8"/>
        <v>420000</v>
      </c>
    </row>
    <row r="547" spans="1:6" ht="15" customHeight="1">
      <c r="A547" s="16">
        <v>4377</v>
      </c>
      <c r="B547" s="17" t="s">
        <v>616</v>
      </c>
      <c r="C547" s="17" t="s">
        <v>498</v>
      </c>
      <c r="D547" s="18">
        <v>420000</v>
      </c>
      <c r="E547" s="8"/>
      <c r="F547" s="8">
        <f t="shared" si="8"/>
        <v>420000</v>
      </c>
    </row>
    <row r="548" spans="1:6" ht="15" customHeight="1">
      <c r="A548" s="16">
        <v>4378</v>
      </c>
      <c r="B548" s="15" t="s">
        <v>617</v>
      </c>
      <c r="C548" s="17" t="s">
        <v>495</v>
      </c>
      <c r="D548" s="8"/>
      <c r="E548" s="18">
        <v>420000</v>
      </c>
      <c r="F548" s="8">
        <f t="shared" si="8"/>
        <v>420000</v>
      </c>
    </row>
    <row r="549" spans="1:6" ht="15" customHeight="1">
      <c r="A549" s="16">
        <v>4379</v>
      </c>
      <c r="B549" s="15" t="s">
        <v>618</v>
      </c>
      <c r="C549" s="17" t="s">
        <v>498</v>
      </c>
      <c r="D549" s="8"/>
      <c r="E549" s="18">
        <v>420000</v>
      </c>
      <c r="F549" s="8">
        <f t="shared" si="8"/>
        <v>420000</v>
      </c>
    </row>
    <row r="550" spans="1:6" ht="15" customHeight="1">
      <c r="A550" s="16">
        <v>4384</v>
      </c>
      <c r="B550" s="15" t="s">
        <v>619</v>
      </c>
      <c r="C550" s="17" t="s">
        <v>497</v>
      </c>
      <c r="D550" s="8"/>
      <c r="E550" s="18">
        <v>420000</v>
      </c>
      <c r="F550" s="8">
        <f t="shared" si="8"/>
        <v>420000</v>
      </c>
    </row>
    <row r="551" spans="1:6" ht="15" customHeight="1">
      <c r="A551" s="45" t="s">
        <v>694</v>
      </c>
      <c r="B551" s="45"/>
      <c r="C551" s="46"/>
      <c r="D551" s="47">
        <f>SUM(D4:D550)</f>
        <v>105471000</v>
      </c>
      <c r="E551" s="47">
        <f>SUM(E4:E550)</f>
        <v>155568000</v>
      </c>
      <c r="F551" s="47">
        <f>SUM(F4:F550)</f>
        <v>261039000</v>
      </c>
    </row>
  </sheetData>
  <sheetProtection/>
  <autoFilter ref="A3:F551">
    <sortState ref="A4:F551">
      <sortCondition sortBy="value" ref="A4:A551"/>
    </sortState>
  </autoFilter>
  <mergeCells count="1">
    <mergeCell ref="A551:B551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7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0" sqref="E10"/>
    </sheetView>
  </sheetViews>
  <sheetFormatPr defaultColWidth="11.421875" defaultRowHeight="12.75"/>
  <cols>
    <col min="1" max="1" width="15.421875" style="11" customWidth="1"/>
    <col min="2" max="2" width="49.7109375" style="1" customWidth="1"/>
    <col min="3" max="3" width="30.421875" style="11" bestFit="1" customWidth="1"/>
    <col min="4" max="4" width="16.57421875" style="14" bestFit="1" customWidth="1"/>
    <col min="5" max="5" width="14.421875" style="14" bestFit="1" customWidth="1"/>
    <col min="6" max="6" width="16.57421875" style="14" bestFit="1" customWidth="1"/>
    <col min="7" max="7" width="12.8515625" style="14" bestFit="1" customWidth="1"/>
    <col min="8" max="8" width="16.57421875" style="81" bestFit="1" customWidth="1"/>
    <col min="9" max="16384" width="11.421875" style="11" customWidth="1"/>
  </cols>
  <sheetData>
    <row r="1" spans="1:11" ht="12.75">
      <c r="A1" s="1"/>
      <c r="C1" s="6"/>
      <c r="D1" s="10"/>
      <c r="E1" s="10"/>
      <c r="F1" s="10"/>
      <c r="G1" s="10"/>
      <c r="H1" s="80"/>
      <c r="I1" s="1"/>
      <c r="J1" s="1"/>
      <c r="K1" s="1"/>
    </row>
    <row r="2" spans="1:11" s="59" customFormat="1" ht="23.25" customHeight="1">
      <c r="A2" s="43"/>
      <c r="B2" s="43"/>
      <c r="C2" s="82"/>
      <c r="D2" s="83" t="s">
        <v>516</v>
      </c>
      <c r="E2" s="83"/>
      <c r="F2" s="83"/>
      <c r="G2" s="83"/>
      <c r="H2" s="84" t="s">
        <v>519</v>
      </c>
      <c r="I2" s="79"/>
      <c r="J2" s="79"/>
      <c r="K2" s="79"/>
    </row>
    <row r="3" spans="1:11" s="59" customFormat="1" ht="25.5">
      <c r="A3" s="43" t="s">
        <v>485</v>
      </c>
      <c r="B3" s="43" t="s">
        <v>520</v>
      </c>
      <c r="C3" s="82" t="s">
        <v>486</v>
      </c>
      <c r="D3" s="44" t="s">
        <v>489</v>
      </c>
      <c r="E3" s="44" t="s">
        <v>490</v>
      </c>
      <c r="F3" s="44" t="s">
        <v>488</v>
      </c>
      <c r="G3" s="44" t="s">
        <v>695</v>
      </c>
      <c r="H3" s="84"/>
      <c r="I3" s="79"/>
      <c r="J3" s="79"/>
      <c r="K3" s="79"/>
    </row>
    <row r="4" spans="1:11" ht="12.75">
      <c r="A4" s="16">
        <v>18</v>
      </c>
      <c r="B4" s="17" t="s">
        <v>12</v>
      </c>
      <c r="C4" s="24" t="s">
        <v>494</v>
      </c>
      <c r="D4" s="18">
        <v>128000</v>
      </c>
      <c r="E4" s="13"/>
      <c r="F4" s="13"/>
      <c r="G4" s="13"/>
      <c r="H4" s="63">
        <f>+D4+E4+F4+G4</f>
        <v>128000</v>
      </c>
      <c r="I4" s="1"/>
      <c r="J4" s="1"/>
      <c r="K4" s="1"/>
    </row>
    <row r="5" spans="1:11" ht="12.75">
      <c r="A5" s="16">
        <v>19</v>
      </c>
      <c r="B5" s="17" t="s">
        <v>13</v>
      </c>
      <c r="C5" s="24" t="s">
        <v>494</v>
      </c>
      <c r="D5" s="18">
        <v>37400</v>
      </c>
      <c r="E5" s="12"/>
      <c r="F5" s="12"/>
      <c r="G5" s="12"/>
      <c r="H5" s="63">
        <f aca="true" t="shared" si="0" ref="H5:H68">+D5+E5+F5+G5</f>
        <v>37400</v>
      </c>
      <c r="I5" s="1"/>
      <c r="J5" s="1"/>
      <c r="K5" s="1"/>
    </row>
    <row r="6" spans="1:11" ht="12.75">
      <c r="A6" s="16">
        <v>25</v>
      </c>
      <c r="B6" s="17" t="s">
        <v>15</v>
      </c>
      <c r="C6" s="24" t="s">
        <v>494</v>
      </c>
      <c r="D6" s="18">
        <v>128000</v>
      </c>
      <c r="E6" s="13"/>
      <c r="F6" s="13"/>
      <c r="G6" s="13"/>
      <c r="H6" s="63">
        <f t="shared" si="0"/>
        <v>128000</v>
      </c>
      <c r="I6" s="1"/>
      <c r="J6" s="1"/>
      <c r="K6" s="1"/>
    </row>
    <row r="7" spans="1:11" ht="12.75">
      <c r="A7" s="16">
        <v>32</v>
      </c>
      <c r="B7" s="17" t="s">
        <v>16</v>
      </c>
      <c r="C7" s="24" t="s">
        <v>494</v>
      </c>
      <c r="D7" s="18">
        <v>128000</v>
      </c>
      <c r="E7" s="13"/>
      <c r="F7" s="13"/>
      <c r="G7" s="13"/>
      <c r="H7" s="63">
        <f t="shared" si="0"/>
        <v>128000</v>
      </c>
      <c r="I7" s="1"/>
      <c r="J7" s="1"/>
      <c r="K7" s="1"/>
    </row>
    <row r="8" spans="1:11" ht="12.75">
      <c r="A8" s="16">
        <v>77</v>
      </c>
      <c r="B8" s="17" t="s">
        <v>18</v>
      </c>
      <c r="C8" s="24" t="s">
        <v>494</v>
      </c>
      <c r="D8" s="18">
        <v>128000</v>
      </c>
      <c r="E8" s="13"/>
      <c r="F8" s="13"/>
      <c r="G8" s="13"/>
      <c r="H8" s="63">
        <f t="shared" si="0"/>
        <v>128000</v>
      </c>
      <c r="I8" s="1"/>
      <c r="J8" s="1"/>
      <c r="K8" s="1"/>
    </row>
    <row r="9" spans="1:11" ht="12.75">
      <c r="A9" s="16">
        <v>78</v>
      </c>
      <c r="B9" s="17" t="s">
        <v>664</v>
      </c>
      <c r="C9" s="24" t="s">
        <v>494</v>
      </c>
      <c r="D9" s="18">
        <v>37400</v>
      </c>
      <c r="E9" s="13"/>
      <c r="F9" s="13"/>
      <c r="G9" s="13"/>
      <c r="H9" s="63">
        <f t="shared" si="0"/>
        <v>37400</v>
      </c>
      <c r="I9" s="1"/>
      <c r="J9" s="1"/>
      <c r="K9" s="1"/>
    </row>
    <row r="10" spans="1:11" ht="12.75">
      <c r="A10" s="16">
        <v>83</v>
      </c>
      <c r="B10" s="17" t="s">
        <v>726</v>
      </c>
      <c r="C10" s="24" t="s">
        <v>497</v>
      </c>
      <c r="D10" s="18">
        <v>166000</v>
      </c>
      <c r="E10" s="13"/>
      <c r="F10" s="13"/>
      <c r="G10" s="13"/>
      <c r="H10" s="63">
        <f t="shared" si="0"/>
        <v>166000</v>
      </c>
      <c r="I10" s="1"/>
      <c r="J10" s="1"/>
      <c r="K10" s="1"/>
    </row>
    <row r="11" spans="1:11" ht="12.75">
      <c r="A11" s="16">
        <v>90</v>
      </c>
      <c r="B11" s="17" t="s">
        <v>727</v>
      </c>
      <c r="C11" s="24" t="s">
        <v>497</v>
      </c>
      <c r="D11" s="18">
        <v>37400</v>
      </c>
      <c r="E11" s="13"/>
      <c r="F11" s="13"/>
      <c r="G11" s="13"/>
      <c r="H11" s="63">
        <f t="shared" si="0"/>
        <v>37400</v>
      </c>
      <c r="I11" s="1"/>
      <c r="J11" s="1"/>
      <c r="K11" s="1"/>
    </row>
    <row r="12" spans="1:11" ht="12.75">
      <c r="A12" s="16">
        <v>93</v>
      </c>
      <c r="B12" s="17" t="s">
        <v>21</v>
      </c>
      <c r="C12" s="24" t="s">
        <v>497</v>
      </c>
      <c r="D12" s="18">
        <v>75400</v>
      </c>
      <c r="E12" s="13"/>
      <c r="F12" s="13"/>
      <c r="G12" s="13"/>
      <c r="H12" s="63">
        <f t="shared" si="0"/>
        <v>75400</v>
      </c>
      <c r="I12" s="1"/>
      <c r="J12" s="1"/>
      <c r="K12" s="1"/>
    </row>
    <row r="13" spans="1:11" ht="12.75">
      <c r="A13" s="16">
        <v>100</v>
      </c>
      <c r="B13" s="17" t="s">
        <v>21</v>
      </c>
      <c r="C13" s="24" t="s">
        <v>497</v>
      </c>
      <c r="D13" s="18">
        <v>77400</v>
      </c>
      <c r="E13" s="13"/>
      <c r="F13" s="13"/>
      <c r="G13" s="13"/>
      <c r="H13" s="63">
        <f t="shared" si="0"/>
        <v>77400</v>
      </c>
      <c r="I13" s="1"/>
      <c r="J13" s="1"/>
      <c r="K13" s="1"/>
    </row>
    <row r="14" spans="1:11" ht="12.75">
      <c r="A14" s="16">
        <v>101</v>
      </c>
      <c r="B14" s="17" t="s">
        <v>17</v>
      </c>
      <c r="C14" s="24" t="s">
        <v>497</v>
      </c>
      <c r="D14" s="18">
        <v>77400</v>
      </c>
      <c r="E14" s="13"/>
      <c r="F14" s="13"/>
      <c r="G14" s="13"/>
      <c r="H14" s="63">
        <f t="shared" si="0"/>
        <v>77400</v>
      </c>
      <c r="I14" s="1"/>
      <c r="J14" s="1"/>
      <c r="K14" s="1"/>
    </row>
    <row r="15" spans="1:11" ht="12.75">
      <c r="A15" s="16">
        <v>113</v>
      </c>
      <c r="B15" s="17" t="s">
        <v>17</v>
      </c>
      <c r="C15" s="24" t="s">
        <v>497</v>
      </c>
      <c r="D15" s="18">
        <v>135500</v>
      </c>
      <c r="E15" s="13"/>
      <c r="F15" s="13"/>
      <c r="G15" s="13"/>
      <c r="H15" s="63">
        <f t="shared" si="0"/>
        <v>135500</v>
      </c>
      <c r="I15" s="1"/>
      <c r="J15" s="1"/>
      <c r="K15" s="1"/>
    </row>
    <row r="16" spans="1:11" ht="12.75">
      <c r="A16" s="16">
        <v>115</v>
      </c>
      <c r="B16" s="17" t="s">
        <v>6</v>
      </c>
      <c r="C16" s="24" t="s">
        <v>497</v>
      </c>
      <c r="D16" s="18">
        <v>37400</v>
      </c>
      <c r="E16" s="13"/>
      <c r="F16" s="13"/>
      <c r="G16" s="13"/>
      <c r="H16" s="63">
        <f t="shared" si="0"/>
        <v>37400</v>
      </c>
      <c r="I16" s="1"/>
      <c r="J16" s="1"/>
      <c r="K16" s="1"/>
    </row>
    <row r="17" spans="1:11" ht="12.75">
      <c r="A17" s="16">
        <v>122</v>
      </c>
      <c r="B17" s="17" t="s">
        <v>24</v>
      </c>
      <c r="C17" s="24" t="s">
        <v>497</v>
      </c>
      <c r="D17" s="18">
        <v>135500</v>
      </c>
      <c r="E17" s="13"/>
      <c r="F17" s="13"/>
      <c r="G17" s="13"/>
      <c r="H17" s="63">
        <f t="shared" si="0"/>
        <v>135500</v>
      </c>
      <c r="I17" s="1"/>
      <c r="J17" s="1"/>
      <c r="K17" s="1"/>
    </row>
    <row r="18" spans="1:11" ht="12.75">
      <c r="A18" s="16">
        <v>123</v>
      </c>
      <c r="B18" s="17" t="s">
        <v>25</v>
      </c>
      <c r="C18" s="24" t="s">
        <v>497</v>
      </c>
      <c r="D18" s="18">
        <v>128000</v>
      </c>
      <c r="E18" s="13"/>
      <c r="F18" s="13"/>
      <c r="G18" s="13"/>
      <c r="H18" s="63">
        <f t="shared" si="0"/>
        <v>128000</v>
      </c>
      <c r="I18" s="1"/>
      <c r="J18" s="1"/>
      <c r="K18" s="1"/>
    </row>
    <row r="19" spans="1:11" ht="12.75">
      <c r="A19" s="16">
        <v>125</v>
      </c>
      <c r="B19" s="17" t="s">
        <v>26</v>
      </c>
      <c r="C19" s="17" t="s">
        <v>497</v>
      </c>
      <c r="D19" s="13"/>
      <c r="E19" s="13"/>
      <c r="F19" s="18">
        <v>128000</v>
      </c>
      <c r="G19" s="13"/>
      <c r="H19" s="63">
        <f t="shared" si="0"/>
        <v>128000</v>
      </c>
      <c r="I19" s="1"/>
      <c r="J19" s="1"/>
      <c r="K19" s="1"/>
    </row>
    <row r="20" spans="1:11" ht="12.75">
      <c r="A20" s="16">
        <v>126</v>
      </c>
      <c r="B20" s="17" t="s">
        <v>17</v>
      </c>
      <c r="C20" s="24" t="s">
        <v>497</v>
      </c>
      <c r="D20" s="18">
        <v>166000</v>
      </c>
      <c r="E20" s="13"/>
      <c r="F20" s="13"/>
      <c r="G20" s="13"/>
      <c r="H20" s="63">
        <f t="shared" si="0"/>
        <v>166000</v>
      </c>
      <c r="I20" s="1"/>
      <c r="J20" s="1"/>
      <c r="K20" s="1"/>
    </row>
    <row r="21" spans="1:8" ht="12.75">
      <c r="A21" s="16">
        <v>131</v>
      </c>
      <c r="B21" s="17" t="s">
        <v>27</v>
      </c>
      <c r="C21" s="24" t="s">
        <v>497</v>
      </c>
      <c r="D21" s="18">
        <v>166000</v>
      </c>
      <c r="E21" s="13"/>
      <c r="F21" s="13"/>
      <c r="G21" s="13"/>
      <c r="H21" s="63">
        <f t="shared" si="0"/>
        <v>166000</v>
      </c>
    </row>
    <row r="22" spans="1:8" ht="12.75">
      <c r="A22" s="16">
        <v>165</v>
      </c>
      <c r="B22" s="17" t="s">
        <v>867</v>
      </c>
      <c r="C22" s="17" t="s">
        <v>497</v>
      </c>
      <c r="D22" s="13"/>
      <c r="E22" s="18">
        <v>135500</v>
      </c>
      <c r="F22" s="13"/>
      <c r="G22" s="13"/>
      <c r="H22" s="63">
        <f t="shared" si="0"/>
        <v>135500</v>
      </c>
    </row>
    <row r="23" spans="1:8" ht="12.75">
      <c r="A23" s="16">
        <v>168</v>
      </c>
      <c r="B23" s="17" t="s">
        <v>30</v>
      </c>
      <c r="C23" s="24" t="s">
        <v>497</v>
      </c>
      <c r="D23" s="18">
        <v>135500</v>
      </c>
      <c r="E23" s="13"/>
      <c r="F23" s="13"/>
      <c r="G23" s="13"/>
      <c r="H23" s="63">
        <f t="shared" si="0"/>
        <v>135500</v>
      </c>
    </row>
    <row r="24" spans="1:8" ht="12.75">
      <c r="A24" s="16">
        <v>173</v>
      </c>
      <c r="B24" s="17" t="s">
        <v>31</v>
      </c>
      <c r="C24" s="24" t="s">
        <v>497</v>
      </c>
      <c r="D24" s="18">
        <v>128000</v>
      </c>
      <c r="E24" s="13"/>
      <c r="F24" s="13"/>
      <c r="G24" s="13"/>
      <c r="H24" s="63">
        <f t="shared" si="0"/>
        <v>128000</v>
      </c>
    </row>
    <row r="25" spans="1:8" ht="12.75">
      <c r="A25" s="16">
        <v>175</v>
      </c>
      <c r="B25" s="17" t="s">
        <v>17</v>
      </c>
      <c r="C25" s="24" t="s">
        <v>497</v>
      </c>
      <c r="D25" s="18">
        <v>44900</v>
      </c>
      <c r="E25" s="13"/>
      <c r="F25" s="13"/>
      <c r="G25" s="13"/>
      <c r="H25" s="63">
        <f t="shared" si="0"/>
        <v>44900</v>
      </c>
    </row>
    <row r="26" spans="1:8" ht="12.75">
      <c r="A26" s="16">
        <v>177</v>
      </c>
      <c r="B26" s="17" t="s">
        <v>26</v>
      </c>
      <c r="C26" s="24" t="s">
        <v>497</v>
      </c>
      <c r="D26" s="18">
        <v>75400</v>
      </c>
      <c r="E26" s="13"/>
      <c r="F26" s="13"/>
      <c r="G26" s="13"/>
      <c r="H26" s="63">
        <f t="shared" si="0"/>
        <v>75400</v>
      </c>
    </row>
    <row r="27" spans="1:8" ht="12.75">
      <c r="A27" s="16">
        <v>192</v>
      </c>
      <c r="B27" s="17" t="s">
        <v>21</v>
      </c>
      <c r="C27" s="24" t="s">
        <v>497</v>
      </c>
      <c r="D27" s="18">
        <v>128000</v>
      </c>
      <c r="E27" s="13"/>
      <c r="F27" s="13"/>
      <c r="G27" s="13"/>
      <c r="H27" s="63">
        <f t="shared" si="0"/>
        <v>128000</v>
      </c>
    </row>
    <row r="28" spans="1:8" ht="12.75">
      <c r="A28" s="16">
        <v>195</v>
      </c>
      <c r="B28" s="17" t="s">
        <v>805</v>
      </c>
      <c r="C28" s="24" t="s">
        <v>497</v>
      </c>
      <c r="D28" s="18">
        <v>135500</v>
      </c>
      <c r="E28" s="13"/>
      <c r="F28" s="13"/>
      <c r="G28" s="13"/>
      <c r="H28" s="63">
        <f t="shared" si="0"/>
        <v>135500</v>
      </c>
    </row>
    <row r="29" spans="1:8" ht="12.75">
      <c r="A29" s="16">
        <v>197</v>
      </c>
      <c r="B29" s="17" t="s">
        <v>728</v>
      </c>
      <c r="C29" s="24" t="s">
        <v>497</v>
      </c>
      <c r="D29" s="18">
        <v>168000</v>
      </c>
      <c r="E29" s="13"/>
      <c r="F29" s="13"/>
      <c r="G29" s="13"/>
      <c r="H29" s="63">
        <f t="shared" si="0"/>
        <v>168000</v>
      </c>
    </row>
    <row r="30" spans="1:8" ht="12.75">
      <c r="A30" s="16">
        <v>202</v>
      </c>
      <c r="B30" s="17" t="s">
        <v>33</v>
      </c>
      <c r="C30" s="24" t="s">
        <v>497</v>
      </c>
      <c r="D30" s="18">
        <v>75400</v>
      </c>
      <c r="E30" s="13"/>
      <c r="F30" s="13"/>
      <c r="G30" s="13"/>
      <c r="H30" s="63">
        <f t="shared" si="0"/>
        <v>75400</v>
      </c>
    </row>
    <row r="31" spans="1:8" ht="12.75">
      <c r="A31" s="16">
        <v>210</v>
      </c>
      <c r="B31" s="17" t="s">
        <v>17</v>
      </c>
      <c r="C31" s="24" t="s">
        <v>497</v>
      </c>
      <c r="D31" s="18">
        <v>77400</v>
      </c>
      <c r="E31" s="13"/>
      <c r="F31" s="13"/>
      <c r="G31" s="13"/>
      <c r="H31" s="63">
        <f t="shared" si="0"/>
        <v>77400</v>
      </c>
    </row>
    <row r="32" spans="1:8" ht="12.75">
      <c r="A32" s="16">
        <v>215</v>
      </c>
      <c r="B32" s="17" t="s">
        <v>21</v>
      </c>
      <c r="C32" s="24" t="s">
        <v>497</v>
      </c>
      <c r="D32" s="18">
        <v>166000</v>
      </c>
      <c r="E32" s="13"/>
      <c r="F32" s="13"/>
      <c r="G32" s="13"/>
      <c r="H32" s="63">
        <f t="shared" si="0"/>
        <v>166000</v>
      </c>
    </row>
    <row r="33" spans="1:8" ht="12.75">
      <c r="A33" s="16">
        <v>223</v>
      </c>
      <c r="B33" s="17" t="s">
        <v>725</v>
      </c>
      <c r="C33" s="24" t="s">
        <v>497</v>
      </c>
      <c r="D33" s="18">
        <v>37400</v>
      </c>
      <c r="E33" s="13"/>
      <c r="F33" s="13"/>
      <c r="G33" s="13"/>
      <c r="H33" s="63">
        <f t="shared" si="0"/>
        <v>37400</v>
      </c>
    </row>
    <row r="34" spans="1:8" ht="12.75">
      <c r="A34" s="16">
        <v>226</v>
      </c>
      <c r="B34" s="17" t="s">
        <v>34</v>
      </c>
      <c r="C34" s="24" t="s">
        <v>497</v>
      </c>
      <c r="D34" s="18">
        <v>44900</v>
      </c>
      <c r="E34" s="13"/>
      <c r="F34" s="13"/>
      <c r="G34" s="13"/>
      <c r="H34" s="63">
        <f t="shared" si="0"/>
        <v>44900</v>
      </c>
    </row>
    <row r="35" spans="1:8" ht="12.75">
      <c r="A35" s="16">
        <v>231</v>
      </c>
      <c r="B35" s="17" t="s">
        <v>35</v>
      </c>
      <c r="C35" s="24" t="s">
        <v>497</v>
      </c>
      <c r="D35" s="18">
        <v>37400</v>
      </c>
      <c r="E35" s="13"/>
      <c r="F35" s="13"/>
      <c r="G35" s="13"/>
      <c r="H35" s="63">
        <f t="shared" si="0"/>
        <v>37400</v>
      </c>
    </row>
    <row r="36" spans="1:8" ht="12.75">
      <c r="A36" s="16">
        <v>232</v>
      </c>
      <c r="B36" s="17" t="s">
        <v>16</v>
      </c>
      <c r="C36" s="24" t="s">
        <v>497</v>
      </c>
      <c r="D36" s="18">
        <v>135500</v>
      </c>
      <c r="E36" s="13"/>
      <c r="F36" s="13"/>
      <c r="G36" s="13"/>
      <c r="H36" s="63">
        <f t="shared" si="0"/>
        <v>135500</v>
      </c>
    </row>
    <row r="37" spans="1:8" ht="12.75">
      <c r="A37" s="16">
        <v>233</v>
      </c>
      <c r="B37" s="17" t="s">
        <v>641</v>
      </c>
      <c r="C37" s="24" t="s">
        <v>497</v>
      </c>
      <c r="D37" s="18">
        <v>135500</v>
      </c>
      <c r="E37" s="13"/>
      <c r="F37" s="13"/>
      <c r="G37" s="13"/>
      <c r="H37" s="63">
        <f t="shared" si="0"/>
        <v>135500</v>
      </c>
    </row>
    <row r="38" spans="1:8" ht="12.75">
      <c r="A38" s="16">
        <v>236</v>
      </c>
      <c r="B38" s="17" t="s">
        <v>6</v>
      </c>
      <c r="C38" s="24" t="s">
        <v>497</v>
      </c>
      <c r="D38" s="18">
        <v>168000</v>
      </c>
      <c r="E38" s="13"/>
      <c r="F38" s="13"/>
      <c r="G38" s="13"/>
      <c r="H38" s="63">
        <f t="shared" si="0"/>
        <v>168000</v>
      </c>
    </row>
    <row r="39" spans="1:8" ht="12.75">
      <c r="A39" s="16">
        <v>240</v>
      </c>
      <c r="B39" s="17" t="s">
        <v>21</v>
      </c>
      <c r="C39" s="24" t="s">
        <v>497</v>
      </c>
      <c r="D39" s="18">
        <v>166000</v>
      </c>
      <c r="E39" s="13"/>
      <c r="F39" s="13"/>
      <c r="G39" s="13"/>
      <c r="H39" s="63">
        <f t="shared" si="0"/>
        <v>166000</v>
      </c>
    </row>
    <row r="40" spans="1:8" ht="12.75">
      <c r="A40" s="16">
        <v>244</v>
      </c>
      <c r="B40" s="17" t="s">
        <v>36</v>
      </c>
      <c r="C40" s="24" t="s">
        <v>497</v>
      </c>
      <c r="D40" s="18">
        <v>166000</v>
      </c>
      <c r="E40" s="13"/>
      <c r="F40" s="13"/>
      <c r="G40" s="13"/>
      <c r="H40" s="63">
        <f t="shared" si="0"/>
        <v>166000</v>
      </c>
    </row>
    <row r="41" spans="1:8" ht="12.75">
      <c r="A41" s="16">
        <v>249</v>
      </c>
      <c r="B41" s="17" t="s">
        <v>37</v>
      </c>
      <c r="C41" s="24" t="s">
        <v>497</v>
      </c>
      <c r="D41" s="18">
        <v>44900</v>
      </c>
      <c r="E41" s="13"/>
      <c r="F41" s="13"/>
      <c r="G41" s="13"/>
      <c r="H41" s="63">
        <f t="shared" si="0"/>
        <v>44900</v>
      </c>
    </row>
    <row r="42" spans="1:8" ht="12.75">
      <c r="A42" s="16">
        <v>252</v>
      </c>
      <c r="B42" s="17" t="s">
        <v>868</v>
      </c>
      <c r="C42" s="17" t="s">
        <v>497</v>
      </c>
      <c r="D42" s="13"/>
      <c r="E42" s="18">
        <v>128000</v>
      </c>
      <c r="F42" s="13"/>
      <c r="G42" s="13"/>
      <c r="H42" s="63">
        <f t="shared" si="0"/>
        <v>128000</v>
      </c>
    </row>
    <row r="43" spans="1:8" ht="12.75">
      <c r="A43" s="16">
        <v>258</v>
      </c>
      <c r="B43" s="17" t="s">
        <v>21</v>
      </c>
      <c r="C43" s="24" t="s">
        <v>497</v>
      </c>
      <c r="D43" s="18">
        <v>168000</v>
      </c>
      <c r="E43" s="13"/>
      <c r="F43" s="13"/>
      <c r="G43" s="13"/>
      <c r="H43" s="63">
        <f t="shared" si="0"/>
        <v>168000</v>
      </c>
    </row>
    <row r="44" spans="1:8" ht="12.75">
      <c r="A44" s="16">
        <v>259</v>
      </c>
      <c r="B44" s="17" t="s">
        <v>17</v>
      </c>
      <c r="C44" s="24" t="s">
        <v>497</v>
      </c>
      <c r="D44" s="18">
        <v>168000</v>
      </c>
      <c r="E44" s="13"/>
      <c r="F44" s="13"/>
      <c r="G44" s="13"/>
      <c r="H44" s="63">
        <f t="shared" si="0"/>
        <v>168000</v>
      </c>
    </row>
    <row r="45" spans="1:8" ht="12.75">
      <c r="A45" s="16">
        <v>270</v>
      </c>
      <c r="B45" s="17" t="s">
        <v>6</v>
      </c>
      <c r="C45" s="24" t="s">
        <v>497</v>
      </c>
      <c r="D45" s="18">
        <v>44900</v>
      </c>
      <c r="E45" s="13"/>
      <c r="F45" s="13"/>
      <c r="G45" s="13"/>
      <c r="H45" s="63">
        <f t="shared" si="0"/>
        <v>44900</v>
      </c>
    </row>
    <row r="46" spans="1:8" ht="12.75">
      <c r="A46" s="16">
        <v>287</v>
      </c>
      <c r="B46" s="17" t="s">
        <v>658</v>
      </c>
      <c r="C46" s="24" t="s">
        <v>497</v>
      </c>
      <c r="D46" s="18">
        <v>128000</v>
      </c>
      <c r="E46" s="13"/>
      <c r="F46" s="13"/>
      <c r="G46" s="13"/>
      <c r="H46" s="63">
        <f t="shared" si="0"/>
        <v>128000</v>
      </c>
    </row>
    <row r="47" spans="1:8" ht="12.75">
      <c r="A47" s="16">
        <v>303</v>
      </c>
      <c r="B47" s="17" t="s">
        <v>111</v>
      </c>
      <c r="C47" s="24" t="s">
        <v>495</v>
      </c>
      <c r="D47" s="18">
        <v>164000</v>
      </c>
      <c r="E47" s="13"/>
      <c r="F47" s="13"/>
      <c r="G47" s="13"/>
      <c r="H47" s="63">
        <f t="shared" si="0"/>
        <v>164000</v>
      </c>
    </row>
    <row r="48" spans="1:8" ht="12.75">
      <c r="A48" s="16">
        <v>306</v>
      </c>
      <c r="B48" s="17" t="s">
        <v>112</v>
      </c>
      <c r="C48" s="24" t="s">
        <v>495</v>
      </c>
      <c r="D48" s="18">
        <v>73400</v>
      </c>
      <c r="E48" s="13"/>
      <c r="F48" s="13"/>
      <c r="G48" s="13"/>
      <c r="H48" s="63">
        <f t="shared" si="0"/>
        <v>73400</v>
      </c>
    </row>
    <row r="49" spans="1:8" ht="12.75">
      <c r="A49" s="16">
        <v>328</v>
      </c>
      <c r="B49" s="17" t="s">
        <v>17</v>
      </c>
      <c r="C49" s="24" t="s">
        <v>495</v>
      </c>
      <c r="D49" s="18">
        <v>164000</v>
      </c>
      <c r="E49" s="13"/>
      <c r="F49" s="13"/>
      <c r="G49" s="13"/>
      <c r="H49" s="63">
        <f t="shared" si="0"/>
        <v>164000</v>
      </c>
    </row>
    <row r="50" spans="1:8" ht="12.75">
      <c r="A50" s="16">
        <v>334</v>
      </c>
      <c r="B50" s="17" t="s">
        <v>38</v>
      </c>
      <c r="C50" s="24" t="s">
        <v>495</v>
      </c>
      <c r="D50" s="18">
        <v>164000</v>
      </c>
      <c r="E50" s="13"/>
      <c r="F50" s="13"/>
      <c r="G50" s="13"/>
      <c r="H50" s="63">
        <f t="shared" si="0"/>
        <v>164000</v>
      </c>
    </row>
    <row r="51" spans="1:8" ht="12.75">
      <c r="A51" s="16">
        <v>338</v>
      </c>
      <c r="B51" s="17" t="s">
        <v>24</v>
      </c>
      <c r="C51" s="24" t="s">
        <v>495</v>
      </c>
      <c r="D51" s="18">
        <v>164000</v>
      </c>
      <c r="E51" s="13"/>
      <c r="F51" s="13"/>
      <c r="G51" s="13"/>
      <c r="H51" s="63">
        <f t="shared" si="0"/>
        <v>164000</v>
      </c>
    </row>
    <row r="52" spans="1:8" ht="12.75">
      <c r="A52" s="16">
        <v>340</v>
      </c>
      <c r="B52" s="17" t="s">
        <v>28</v>
      </c>
      <c r="C52" s="24" t="s">
        <v>495</v>
      </c>
      <c r="D52" s="18">
        <v>164000</v>
      </c>
      <c r="E52" s="13"/>
      <c r="F52" s="13"/>
      <c r="G52" s="13"/>
      <c r="H52" s="63">
        <f t="shared" si="0"/>
        <v>164000</v>
      </c>
    </row>
    <row r="53" spans="1:8" ht="12.75">
      <c r="A53" s="16">
        <v>341</v>
      </c>
      <c r="B53" s="17" t="s">
        <v>39</v>
      </c>
      <c r="C53" s="24" t="s">
        <v>495</v>
      </c>
      <c r="D53" s="18">
        <v>164000</v>
      </c>
      <c r="E53" s="13"/>
      <c r="F53" s="13"/>
      <c r="G53" s="13"/>
      <c r="H53" s="63">
        <f t="shared" si="0"/>
        <v>164000</v>
      </c>
    </row>
    <row r="54" spans="1:8" ht="12.75">
      <c r="A54" s="16">
        <v>342</v>
      </c>
      <c r="B54" s="17" t="s">
        <v>40</v>
      </c>
      <c r="C54" s="24" t="s">
        <v>495</v>
      </c>
      <c r="D54" s="18">
        <v>164000</v>
      </c>
      <c r="E54" s="13"/>
      <c r="F54" s="13"/>
      <c r="G54" s="13"/>
      <c r="H54" s="63">
        <f t="shared" si="0"/>
        <v>164000</v>
      </c>
    </row>
    <row r="55" spans="1:8" ht="12.75">
      <c r="A55" s="16">
        <v>354</v>
      </c>
      <c r="B55" s="17" t="s">
        <v>801</v>
      </c>
      <c r="C55" s="24" t="s">
        <v>495</v>
      </c>
      <c r="D55" s="18">
        <v>164000</v>
      </c>
      <c r="E55" s="13"/>
      <c r="F55" s="13"/>
      <c r="G55" s="13"/>
      <c r="H55" s="63">
        <f t="shared" si="0"/>
        <v>164000</v>
      </c>
    </row>
    <row r="56" spans="1:8" ht="12.75">
      <c r="A56" s="16">
        <v>355</v>
      </c>
      <c r="B56" s="17" t="s">
        <v>723</v>
      </c>
      <c r="C56" s="24" t="s">
        <v>495</v>
      </c>
      <c r="D56" s="18">
        <v>73400</v>
      </c>
      <c r="E56" s="13"/>
      <c r="F56" s="13"/>
      <c r="G56" s="13"/>
      <c r="H56" s="63">
        <f t="shared" si="0"/>
        <v>73400</v>
      </c>
    </row>
    <row r="57" spans="1:8" ht="12.75">
      <c r="A57" s="16">
        <v>364</v>
      </c>
      <c r="B57" s="17" t="s">
        <v>843</v>
      </c>
      <c r="C57" s="24" t="s">
        <v>495</v>
      </c>
      <c r="D57" s="18">
        <v>164000</v>
      </c>
      <c r="E57" s="13"/>
      <c r="F57" s="13"/>
      <c r="G57" s="13"/>
      <c r="H57" s="63">
        <f t="shared" si="0"/>
        <v>164000</v>
      </c>
    </row>
    <row r="58" spans="1:8" ht="12.75">
      <c r="A58" s="16">
        <v>370</v>
      </c>
      <c r="B58" s="17" t="s">
        <v>42</v>
      </c>
      <c r="C58" s="24" t="s">
        <v>495</v>
      </c>
      <c r="D58" s="18">
        <v>73400</v>
      </c>
      <c r="E58" s="13"/>
      <c r="F58" s="13"/>
      <c r="G58" s="13"/>
      <c r="H58" s="63">
        <f t="shared" si="0"/>
        <v>73400</v>
      </c>
    </row>
    <row r="59" spans="1:8" ht="12.75">
      <c r="A59" s="16">
        <v>375</v>
      </c>
      <c r="B59" s="17" t="s">
        <v>43</v>
      </c>
      <c r="C59" s="24" t="s">
        <v>495</v>
      </c>
      <c r="D59" s="18">
        <v>164000</v>
      </c>
      <c r="E59" s="13"/>
      <c r="F59" s="13"/>
      <c r="G59" s="13"/>
      <c r="H59" s="63">
        <f t="shared" si="0"/>
        <v>164000</v>
      </c>
    </row>
    <row r="60" spans="1:8" ht="12.75">
      <c r="A60" s="16">
        <v>381</v>
      </c>
      <c r="B60" s="17" t="s">
        <v>44</v>
      </c>
      <c r="C60" s="24" t="s">
        <v>495</v>
      </c>
      <c r="D60" s="18">
        <v>164000</v>
      </c>
      <c r="E60" s="13"/>
      <c r="F60" s="13"/>
      <c r="G60" s="13"/>
      <c r="H60" s="63">
        <f t="shared" si="0"/>
        <v>164000</v>
      </c>
    </row>
    <row r="61" spans="1:8" ht="12.75">
      <c r="A61" s="16">
        <v>382</v>
      </c>
      <c r="B61" s="17" t="s">
        <v>17</v>
      </c>
      <c r="C61" s="24" t="s">
        <v>495</v>
      </c>
      <c r="D61" s="18">
        <v>164000</v>
      </c>
      <c r="E61" s="13"/>
      <c r="F61" s="13"/>
      <c r="G61" s="13"/>
      <c r="H61" s="63">
        <f t="shared" si="0"/>
        <v>164000</v>
      </c>
    </row>
    <row r="62" spans="1:8" ht="12.75">
      <c r="A62" s="16">
        <v>383</v>
      </c>
      <c r="B62" s="17" t="s">
        <v>661</v>
      </c>
      <c r="C62" s="24" t="s">
        <v>495</v>
      </c>
      <c r="D62" s="18">
        <v>164000</v>
      </c>
      <c r="E62" s="13"/>
      <c r="F62" s="13"/>
      <c r="G62" s="13"/>
      <c r="H62" s="63">
        <f t="shared" si="0"/>
        <v>164000</v>
      </c>
    </row>
    <row r="63" spans="1:8" ht="12.75">
      <c r="A63" s="16">
        <v>384</v>
      </c>
      <c r="B63" s="17" t="s">
        <v>45</v>
      </c>
      <c r="C63" s="24" t="s">
        <v>495</v>
      </c>
      <c r="D63" s="18">
        <v>164000</v>
      </c>
      <c r="E63" s="13"/>
      <c r="F63" s="13"/>
      <c r="G63" s="13"/>
      <c r="H63" s="63">
        <f t="shared" si="0"/>
        <v>164000</v>
      </c>
    </row>
    <row r="64" spans="1:8" ht="12.75">
      <c r="A64" s="16">
        <v>385</v>
      </c>
      <c r="B64" s="17" t="s">
        <v>802</v>
      </c>
      <c r="C64" s="24" t="s">
        <v>495</v>
      </c>
      <c r="D64" s="18">
        <v>164000</v>
      </c>
      <c r="E64" s="13"/>
      <c r="F64" s="13"/>
      <c r="G64" s="13"/>
      <c r="H64" s="63">
        <f t="shared" si="0"/>
        <v>164000</v>
      </c>
    </row>
    <row r="65" spans="1:8" ht="12.75">
      <c r="A65" s="16">
        <v>387</v>
      </c>
      <c r="B65" s="17" t="s">
        <v>639</v>
      </c>
      <c r="C65" s="24" t="s">
        <v>495</v>
      </c>
      <c r="D65" s="18">
        <v>164000</v>
      </c>
      <c r="E65" s="13"/>
      <c r="F65" s="13"/>
      <c r="G65" s="13"/>
      <c r="H65" s="63">
        <f t="shared" si="0"/>
        <v>164000</v>
      </c>
    </row>
    <row r="66" spans="1:8" ht="12.75">
      <c r="A66" s="16">
        <v>392</v>
      </c>
      <c r="B66" s="17" t="s">
        <v>46</v>
      </c>
      <c r="C66" s="24" t="s">
        <v>495</v>
      </c>
      <c r="D66" s="18">
        <v>164000</v>
      </c>
      <c r="E66" s="13"/>
      <c r="F66" s="13"/>
      <c r="G66" s="13"/>
      <c r="H66" s="63">
        <f t="shared" si="0"/>
        <v>164000</v>
      </c>
    </row>
    <row r="67" spans="1:8" ht="12.75">
      <c r="A67" s="16">
        <v>401</v>
      </c>
      <c r="B67" s="17" t="s">
        <v>47</v>
      </c>
      <c r="C67" s="24" t="s">
        <v>495</v>
      </c>
      <c r="D67" s="18">
        <v>73400</v>
      </c>
      <c r="E67" s="13"/>
      <c r="F67" s="13"/>
      <c r="G67" s="13"/>
      <c r="H67" s="63">
        <f t="shared" si="0"/>
        <v>73400</v>
      </c>
    </row>
    <row r="68" spans="1:8" ht="12.75">
      <c r="A68" s="16">
        <v>411</v>
      </c>
      <c r="B68" s="17" t="s">
        <v>48</v>
      </c>
      <c r="C68" s="24" t="s">
        <v>498</v>
      </c>
      <c r="D68" s="18">
        <v>171000</v>
      </c>
      <c r="E68" s="13"/>
      <c r="F68" s="13"/>
      <c r="G68" s="13"/>
      <c r="H68" s="63">
        <f t="shared" si="0"/>
        <v>171000</v>
      </c>
    </row>
    <row r="69" spans="1:8" ht="12.75">
      <c r="A69" s="16">
        <v>414</v>
      </c>
      <c r="B69" s="17" t="s">
        <v>21</v>
      </c>
      <c r="C69" s="24" t="s">
        <v>498</v>
      </c>
      <c r="D69" s="18">
        <v>80400</v>
      </c>
      <c r="E69" s="13"/>
      <c r="F69" s="13"/>
      <c r="G69" s="13"/>
      <c r="H69" s="63">
        <f aca="true" t="shared" si="1" ref="H69:H132">+D69+E69+F69+G69</f>
        <v>80400</v>
      </c>
    </row>
    <row r="70" spans="1:8" ht="12.75">
      <c r="A70" s="16">
        <v>416</v>
      </c>
      <c r="B70" s="17" t="s">
        <v>10</v>
      </c>
      <c r="C70" s="24" t="s">
        <v>498</v>
      </c>
      <c r="D70" s="18">
        <v>171000</v>
      </c>
      <c r="E70" s="13"/>
      <c r="F70" s="13"/>
      <c r="G70" s="13"/>
      <c r="H70" s="63">
        <f t="shared" si="1"/>
        <v>171000</v>
      </c>
    </row>
    <row r="71" spans="1:8" ht="12.75">
      <c r="A71" s="16">
        <v>417</v>
      </c>
      <c r="B71" s="17" t="s">
        <v>803</v>
      </c>
      <c r="C71" s="24" t="s">
        <v>498</v>
      </c>
      <c r="D71" s="18">
        <v>80400</v>
      </c>
      <c r="E71" s="13"/>
      <c r="F71" s="13"/>
      <c r="G71" s="13"/>
      <c r="H71" s="63">
        <f t="shared" si="1"/>
        <v>80400</v>
      </c>
    </row>
    <row r="72" spans="1:8" ht="12.75">
      <c r="A72" s="16">
        <v>419</v>
      </c>
      <c r="B72" s="17" t="s">
        <v>49</v>
      </c>
      <c r="C72" s="24" t="s">
        <v>498</v>
      </c>
      <c r="D72" s="18">
        <v>171000</v>
      </c>
      <c r="E72" s="12"/>
      <c r="F72" s="12"/>
      <c r="G72" s="12"/>
      <c r="H72" s="63">
        <f t="shared" si="1"/>
        <v>171000</v>
      </c>
    </row>
    <row r="73" spans="1:8" ht="12.75">
      <c r="A73" s="16">
        <v>420</v>
      </c>
      <c r="B73" s="17" t="s">
        <v>640</v>
      </c>
      <c r="C73" s="24" t="s">
        <v>498</v>
      </c>
      <c r="D73" s="18">
        <v>171000</v>
      </c>
      <c r="E73" s="13"/>
      <c r="F73" s="13"/>
      <c r="G73" s="13"/>
      <c r="H73" s="63">
        <f t="shared" si="1"/>
        <v>171000</v>
      </c>
    </row>
    <row r="74" spans="1:8" ht="12.75">
      <c r="A74" s="16">
        <v>424</v>
      </c>
      <c r="B74" s="17" t="s">
        <v>6</v>
      </c>
      <c r="C74" s="24" t="s">
        <v>498</v>
      </c>
      <c r="D74" s="18">
        <v>171000</v>
      </c>
      <c r="E74" s="13"/>
      <c r="F74" s="13"/>
      <c r="G74" s="13"/>
      <c r="H74" s="63">
        <f t="shared" si="1"/>
        <v>171000</v>
      </c>
    </row>
    <row r="75" spans="1:8" ht="12.75">
      <c r="A75" s="16">
        <v>426</v>
      </c>
      <c r="B75" s="17" t="s">
        <v>50</v>
      </c>
      <c r="C75" s="24" t="s">
        <v>498</v>
      </c>
      <c r="D75" s="18">
        <v>80400</v>
      </c>
      <c r="E75" s="13"/>
      <c r="F75" s="13"/>
      <c r="G75" s="13"/>
      <c r="H75" s="63">
        <f t="shared" si="1"/>
        <v>80400</v>
      </c>
    </row>
    <row r="76" spans="1:8" ht="12.75">
      <c r="A76" s="16">
        <v>427</v>
      </c>
      <c r="B76" s="17" t="s">
        <v>804</v>
      </c>
      <c r="C76" s="24" t="s">
        <v>498</v>
      </c>
      <c r="D76" s="18">
        <v>171000</v>
      </c>
      <c r="E76" s="13"/>
      <c r="F76" s="13"/>
      <c r="G76" s="13"/>
      <c r="H76" s="63">
        <f t="shared" si="1"/>
        <v>171000</v>
      </c>
    </row>
    <row r="77" spans="1:8" ht="12.75">
      <c r="A77" s="16">
        <v>430</v>
      </c>
      <c r="B77" s="17" t="s">
        <v>21</v>
      </c>
      <c r="C77" s="24" t="s">
        <v>498</v>
      </c>
      <c r="D77" s="18">
        <v>171000</v>
      </c>
      <c r="E77" s="13"/>
      <c r="F77" s="13"/>
      <c r="G77" s="13"/>
      <c r="H77" s="63">
        <f t="shared" si="1"/>
        <v>171000</v>
      </c>
    </row>
    <row r="78" spans="1:8" ht="12.75">
      <c r="A78" s="16">
        <v>455</v>
      </c>
      <c r="B78" s="17" t="s">
        <v>661</v>
      </c>
      <c r="C78" s="24" t="s">
        <v>498</v>
      </c>
      <c r="D78" s="18">
        <v>171000</v>
      </c>
      <c r="E78" s="13"/>
      <c r="F78" s="13"/>
      <c r="G78" s="13"/>
      <c r="H78" s="63">
        <f t="shared" si="1"/>
        <v>171000</v>
      </c>
    </row>
    <row r="79" spans="1:8" ht="12.75">
      <c r="A79" s="16">
        <v>461</v>
      </c>
      <c r="B79" s="17" t="s">
        <v>53</v>
      </c>
      <c r="C79" s="24" t="s">
        <v>498</v>
      </c>
      <c r="D79" s="18">
        <v>171000</v>
      </c>
      <c r="E79" s="13"/>
      <c r="F79" s="13"/>
      <c r="G79" s="13"/>
      <c r="H79" s="63">
        <f t="shared" si="1"/>
        <v>171000</v>
      </c>
    </row>
    <row r="80" spans="1:8" ht="12.75">
      <c r="A80" s="16">
        <v>462</v>
      </c>
      <c r="B80" s="17" t="s">
        <v>54</v>
      </c>
      <c r="C80" s="24" t="s">
        <v>498</v>
      </c>
      <c r="D80" s="18">
        <v>80400</v>
      </c>
      <c r="E80" s="13"/>
      <c r="F80" s="13"/>
      <c r="G80" s="13"/>
      <c r="H80" s="63">
        <f t="shared" si="1"/>
        <v>80400</v>
      </c>
    </row>
    <row r="81" spans="1:8" ht="12.75">
      <c r="A81" s="16">
        <v>467</v>
      </c>
      <c r="B81" s="17" t="s">
        <v>55</v>
      </c>
      <c r="C81" s="24" t="s">
        <v>498</v>
      </c>
      <c r="D81" s="18">
        <v>80400</v>
      </c>
      <c r="E81" s="13"/>
      <c r="F81" s="13"/>
      <c r="G81" s="13"/>
      <c r="H81" s="63">
        <f t="shared" si="1"/>
        <v>80400</v>
      </c>
    </row>
    <row r="82" spans="1:8" ht="12.75">
      <c r="A82" s="16">
        <v>468</v>
      </c>
      <c r="B82" s="17" t="s">
        <v>724</v>
      </c>
      <c r="C82" s="24" t="s">
        <v>498</v>
      </c>
      <c r="D82" s="18">
        <v>171000</v>
      </c>
      <c r="E82" s="13"/>
      <c r="F82" s="13"/>
      <c r="G82" s="13"/>
      <c r="H82" s="63">
        <f t="shared" si="1"/>
        <v>171000</v>
      </c>
    </row>
    <row r="83" spans="1:8" ht="12.75">
      <c r="A83" s="16">
        <v>469</v>
      </c>
      <c r="B83" s="17" t="s">
        <v>29</v>
      </c>
      <c r="C83" s="24" t="s">
        <v>498</v>
      </c>
      <c r="D83" s="18">
        <v>171000</v>
      </c>
      <c r="E83" s="13"/>
      <c r="F83" s="13"/>
      <c r="G83" s="13"/>
      <c r="H83" s="63">
        <f t="shared" si="1"/>
        <v>171000</v>
      </c>
    </row>
    <row r="84" spans="1:8" ht="12.75">
      <c r="A84" s="16">
        <v>470</v>
      </c>
      <c r="B84" s="17" t="s">
        <v>110</v>
      </c>
      <c r="C84" s="24" t="s">
        <v>498</v>
      </c>
      <c r="D84" s="18">
        <v>171000</v>
      </c>
      <c r="E84" s="13"/>
      <c r="F84" s="13"/>
      <c r="G84" s="13"/>
      <c r="H84" s="63">
        <f t="shared" si="1"/>
        <v>171000</v>
      </c>
    </row>
    <row r="85" spans="1:8" ht="12.75">
      <c r="A85" s="16">
        <v>472</v>
      </c>
      <c r="B85" s="17" t="s">
        <v>17</v>
      </c>
      <c r="C85" s="24" t="s">
        <v>498</v>
      </c>
      <c r="D85" s="18">
        <v>80400</v>
      </c>
      <c r="E85" s="13"/>
      <c r="F85" s="13"/>
      <c r="G85" s="13"/>
      <c r="H85" s="63">
        <f t="shared" si="1"/>
        <v>80400</v>
      </c>
    </row>
    <row r="86" spans="1:8" ht="12.75">
      <c r="A86" s="16">
        <v>473</v>
      </c>
      <c r="B86" s="17" t="s">
        <v>721</v>
      </c>
      <c r="C86" s="24" t="s">
        <v>498</v>
      </c>
      <c r="D86" s="18">
        <v>80400</v>
      </c>
      <c r="E86" s="13"/>
      <c r="F86" s="13"/>
      <c r="G86" s="13"/>
      <c r="H86" s="63">
        <f t="shared" si="1"/>
        <v>80400</v>
      </c>
    </row>
    <row r="87" spans="1:8" ht="12.75">
      <c r="A87" s="16">
        <v>475</v>
      </c>
      <c r="B87" s="17" t="s">
        <v>10</v>
      </c>
      <c r="C87" s="24" t="s">
        <v>498</v>
      </c>
      <c r="D87" s="18">
        <v>80400</v>
      </c>
      <c r="E87" s="13"/>
      <c r="F87" s="13"/>
      <c r="G87" s="13"/>
      <c r="H87" s="63">
        <f t="shared" si="1"/>
        <v>80400</v>
      </c>
    </row>
    <row r="88" spans="1:8" ht="12.75">
      <c r="A88" s="16">
        <v>481</v>
      </c>
      <c r="B88" s="17" t="s">
        <v>661</v>
      </c>
      <c r="C88" s="24" t="s">
        <v>498</v>
      </c>
      <c r="D88" s="18">
        <v>171000</v>
      </c>
      <c r="E88" s="13"/>
      <c r="F88" s="13"/>
      <c r="G88" s="13"/>
      <c r="H88" s="63">
        <f t="shared" si="1"/>
        <v>171000</v>
      </c>
    </row>
    <row r="89" spans="1:8" ht="12.75">
      <c r="A89" s="16">
        <v>487</v>
      </c>
      <c r="B89" s="17" t="s">
        <v>10</v>
      </c>
      <c r="C89" s="24" t="s">
        <v>498</v>
      </c>
      <c r="D89" s="18">
        <v>80400</v>
      </c>
      <c r="E89" s="13"/>
      <c r="F89" s="13"/>
      <c r="G89" s="13"/>
      <c r="H89" s="63">
        <f t="shared" si="1"/>
        <v>80400</v>
      </c>
    </row>
    <row r="90" spans="1:8" ht="12.75">
      <c r="A90" s="16">
        <v>488</v>
      </c>
      <c r="B90" s="17" t="s">
        <v>21</v>
      </c>
      <c r="C90" s="24" t="s">
        <v>498</v>
      </c>
      <c r="D90" s="18">
        <v>80400</v>
      </c>
      <c r="E90" s="13"/>
      <c r="F90" s="13"/>
      <c r="G90" s="13"/>
      <c r="H90" s="63">
        <f t="shared" si="1"/>
        <v>80400</v>
      </c>
    </row>
    <row r="91" spans="1:8" ht="12.75">
      <c r="A91" s="16">
        <v>490</v>
      </c>
      <c r="B91" s="17" t="s">
        <v>57</v>
      </c>
      <c r="C91" s="24" t="s">
        <v>498</v>
      </c>
      <c r="D91" s="18">
        <v>80400</v>
      </c>
      <c r="E91" s="13"/>
      <c r="F91" s="13"/>
      <c r="G91" s="13"/>
      <c r="H91" s="63">
        <f t="shared" si="1"/>
        <v>80400</v>
      </c>
    </row>
    <row r="92" spans="1:8" ht="12.75">
      <c r="A92" s="16">
        <v>492</v>
      </c>
      <c r="B92" s="17" t="s">
        <v>17</v>
      </c>
      <c r="C92" s="24" t="s">
        <v>502</v>
      </c>
      <c r="D92" s="18">
        <v>172000</v>
      </c>
      <c r="E92" s="13"/>
      <c r="F92" s="13"/>
      <c r="G92" s="13"/>
      <c r="H92" s="63">
        <f t="shared" si="1"/>
        <v>172000</v>
      </c>
    </row>
    <row r="93" spans="1:8" ht="12.75">
      <c r="A93" s="16">
        <v>495</v>
      </c>
      <c r="B93" s="17" t="s">
        <v>800</v>
      </c>
      <c r="C93" s="24" t="s">
        <v>502</v>
      </c>
      <c r="D93" s="18">
        <v>81400</v>
      </c>
      <c r="E93" s="13"/>
      <c r="F93" s="13"/>
      <c r="G93" s="13"/>
      <c r="H93" s="63">
        <f t="shared" si="1"/>
        <v>81400</v>
      </c>
    </row>
    <row r="94" spans="1:8" ht="12.75">
      <c r="A94" s="16">
        <v>501</v>
      </c>
      <c r="B94" s="17" t="s">
        <v>17</v>
      </c>
      <c r="C94" s="24" t="s">
        <v>502</v>
      </c>
      <c r="D94" s="18">
        <v>172000</v>
      </c>
      <c r="E94" s="13"/>
      <c r="F94" s="13"/>
      <c r="G94" s="13"/>
      <c r="H94" s="63">
        <f t="shared" si="1"/>
        <v>172000</v>
      </c>
    </row>
    <row r="95" spans="1:8" ht="12.75">
      <c r="A95" s="16">
        <v>506</v>
      </c>
      <c r="B95" s="17" t="s">
        <v>58</v>
      </c>
      <c r="C95" s="24" t="s">
        <v>502</v>
      </c>
      <c r="D95" s="18">
        <v>172000</v>
      </c>
      <c r="E95" s="13"/>
      <c r="F95" s="13"/>
      <c r="G95" s="13"/>
      <c r="H95" s="63">
        <f t="shared" si="1"/>
        <v>172000</v>
      </c>
    </row>
    <row r="96" spans="1:8" ht="12.75">
      <c r="A96" s="16">
        <v>509</v>
      </c>
      <c r="B96" s="17" t="s">
        <v>59</v>
      </c>
      <c r="C96" s="24" t="s">
        <v>502</v>
      </c>
      <c r="D96" s="18">
        <v>172000</v>
      </c>
      <c r="E96" s="13"/>
      <c r="F96" s="13"/>
      <c r="G96" s="13"/>
      <c r="H96" s="63">
        <f t="shared" si="1"/>
        <v>172000</v>
      </c>
    </row>
    <row r="97" spans="1:8" ht="12.75">
      <c r="A97" s="16">
        <v>512</v>
      </c>
      <c r="B97" s="17" t="s">
        <v>869</v>
      </c>
      <c r="C97" s="17" t="s">
        <v>502</v>
      </c>
      <c r="D97" s="13"/>
      <c r="E97" s="18">
        <v>172000</v>
      </c>
      <c r="F97" s="13"/>
      <c r="G97" s="13"/>
      <c r="H97" s="63">
        <f t="shared" si="1"/>
        <v>172000</v>
      </c>
    </row>
    <row r="98" spans="1:8" ht="12.75">
      <c r="A98" s="16">
        <v>517</v>
      </c>
      <c r="B98" s="17" t="s">
        <v>24</v>
      </c>
      <c r="C98" s="24" t="s">
        <v>502</v>
      </c>
      <c r="D98" s="18">
        <v>172000</v>
      </c>
      <c r="E98" s="13"/>
      <c r="F98" s="13"/>
      <c r="G98" s="13"/>
      <c r="H98" s="63">
        <f t="shared" si="1"/>
        <v>172000</v>
      </c>
    </row>
    <row r="99" spans="1:8" ht="12.75">
      <c r="A99" s="16">
        <v>522</v>
      </c>
      <c r="B99" s="17" t="s">
        <v>797</v>
      </c>
      <c r="C99" s="24" t="s">
        <v>502</v>
      </c>
      <c r="D99" s="18">
        <v>172000</v>
      </c>
      <c r="E99" s="13"/>
      <c r="F99" s="13"/>
      <c r="G99" s="13"/>
      <c r="H99" s="63">
        <f t="shared" si="1"/>
        <v>172000</v>
      </c>
    </row>
    <row r="100" spans="1:8" ht="12.75">
      <c r="A100" s="16">
        <v>528</v>
      </c>
      <c r="B100" s="17" t="s">
        <v>722</v>
      </c>
      <c r="C100" s="24" t="s">
        <v>492</v>
      </c>
      <c r="D100" s="18">
        <v>163000</v>
      </c>
      <c r="E100" s="13"/>
      <c r="F100" s="13"/>
      <c r="G100" s="13"/>
      <c r="H100" s="63">
        <f t="shared" si="1"/>
        <v>163000</v>
      </c>
    </row>
    <row r="101" spans="1:8" ht="12.75">
      <c r="A101" s="16">
        <v>544</v>
      </c>
      <c r="B101" s="17" t="s">
        <v>29</v>
      </c>
      <c r="C101" s="24" t="s">
        <v>492</v>
      </c>
      <c r="D101" s="18">
        <v>163000</v>
      </c>
      <c r="E101" s="13"/>
      <c r="F101" s="13"/>
      <c r="G101" s="13"/>
      <c r="H101" s="63">
        <f t="shared" si="1"/>
        <v>163000</v>
      </c>
    </row>
    <row r="102" spans="1:8" ht="12.75">
      <c r="A102" s="16">
        <v>545</v>
      </c>
      <c r="B102" s="17" t="s">
        <v>17</v>
      </c>
      <c r="C102" s="24" t="s">
        <v>492</v>
      </c>
      <c r="D102" s="18">
        <v>163000</v>
      </c>
      <c r="E102" s="13"/>
      <c r="F102" s="13"/>
      <c r="G102" s="13"/>
      <c r="H102" s="63">
        <f t="shared" si="1"/>
        <v>163000</v>
      </c>
    </row>
    <row r="103" spans="1:8" ht="12.75">
      <c r="A103" s="16">
        <v>549</v>
      </c>
      <c r="B103" s="17" t="s">
        <v>6</v>
      </c>
      <c r="C103" s="24" t="s">
        <v>492</v>
      </c>
      <c r="D103" s="18">
        <v>163000</v>
      </c>
      <c r="E103" s="13"/>
      <c r="F103" s="13"/>
      <c r="G103" s="13"/>
      <c r="H103" s="63">
        <f t="shared" si="1"/>
        <v>163000</v>
      </c>
    </row>
    <row r="104" spans="1:8" ht="12.75">
      <c r="A104" s="16">
        <v>555</v>
      </c>
      <c r="B104" s="17" t="s">
        <v>10</v>
      </c>
      <c r="C104" s="24" t="s">
        <v>492</v>
      </c>
      <c r="D104" s="18">
        <v>163000</v>
      </c>
      <c r="E104" s="13"/>
      <c r="F104" s="13"/>
      <c r="G104" s="13"/>
      <c r="H104" s="63">
        <f t="shared" si="1"/>
        <v>163000</v>
      </c>
    </row>
    <row r="105" spans="1:8" ht="12.75">
      <c r="A105" s="16">
        <v>560</v>
      </c>
      <c r="B105" s="17" t="s">
        <v>62</v>
      </c>
      <c r="C105" s="24" t="s">
        <v>492</v>
      </c>
      <c r="D105" s="18">
        <v>163000</v>
      </c>
      <c r="E105" s="13"/>
      <c r="F105" s="13"/>
      <c r="G105" s="13"/>
      <c r="H105" s="63">
        <f t="shared" si="1"/>
        <v>163000</v>
      </c>
    </row>
    <row r="106" spans="1:8" ht="12.75">
      <c r="A106" s="16">
        <v>567</v>
      </c>
      <c r="B106" s="17" t="s">
        <v>21</v>
      </c>
      <c r="C106" s="24" t="s">
        <v>492</v>
      </c>
      <c r="D106" s="18">
        <v>163000</v>
      </c>
      <c r="E106" s="13"/>
      <c r="F106" s="13"/>
      <c r="G106" s="13"/>
      <c r="H106" s="63">
        <f t="shared" si="1"/>
        <v>163000</v>
      </c>
    </row>
    <row r="107" spans="1:8" ht="12.75">
      <c r="A107" s="16">
        <v>581</v>
      </c>
      <c r="B107" s="17" t="s">
        <v>17</v>
      </c>
      <c r="C107" s="24" t="s">
        <v>492</v>
      </c>
      <c r="D107" s="18">
        <v>72400</v>
      </c>
      <c r="E107" s="13"/>
      <c r="F107" s="13"/>
      <c r="G107" s="13"/>
      <c r="H107" s="63">
        <f t="shared" si="1"/>
        <v>72400</v>
      </c>
    </row>
    <row r="108" spans="1:8" ht="12.75">
      <c r="A108" s="16">
        <v>586</v>
      </c>
      <c r="B108" s="17" t="s">
        <v>14</v>
      </c>
      <c r="C108" s="24" t="s">
        <v>492</v>
      </c>
      <c r="D108" s="18">
        <v>72400</v>
      </c>
      <c r="E108" s="13"/>
      <c r="F108" s="13"/>
      <c r="G108" s="13"/>
      <c r="H108" s="63">
        <f t="shared" si="1"/>
        <v>72400</v>
      </c>
    </row>
    <row r="109" spans="1:8" ht="12.75">
      <c r="A109" s="16">
        <v>588</v>
      </c>
      <c r="B109" s="17" t="s">
        <v>17</v>
      </c>
      <c r="C109" s="24" t="s">
        <v>492</v>
      </c>
      <c r="D109" s="18">
        <v>163000</v>
      </c>
      <c r="E109" s="13"/>
      <c r="F109" s="13"/>
      <c r="G109" s="13"/>
      <c r="H109" s="63">
        <f t="shared" si="1"/>
        <v>163000</v>
      </c>
    </row>
    <row r="110" spans="1:8" ht="12.75">
      <c r="A110" s="16">
        <v>603</v>
      </c>
      <c r="B110" s="17" t="s">
        <v>64</v>
      </c>
      <c r="C110" s="24" t="s">
        <v>512</v>
      </c>
      <c r="D110" s="18">
        <v>79400</v>
      </c>
      <c r="E110" s="13"/>
      <c r="F110" s="13"/>
      <c r="G110" s="13"/>
      <c r="H110" s="63">
        <f t="shared" si="1"/>
        <v>79400</v>
      </c>
    </row>
    <row r="111" spans="1:8" ht="12.75">
      <c r="A111" s="16">
        <v>612</v>
      </c>
      <c r="B111" s="17" t="s">
        <v>11</v>
      </c>
      <c r="C111" s="24" t="s">
        <v>510</v>
      </c>
      <c r="D111" s="18">
        <v>178000</v>
      </c>
      <c r="E111" s="13"/>
      <c r="F111" s="13"/>
      <c r="G111" s="13"/>
      <c r="H111" s="63">
        <f t="shared" si="1"/>
        <v>178000</v>
      </c>
    </row>
    <row r="112" spans="1:8" ht="12.75">
      <c r="A112" s="16">
        <v>621</v>
      </c>
      <c r="B112" s="17" t="s">
        <v>17</v>
      </c>
      <c r="C112" s="24" t="s">
        <v>510</v>
      </c>
      <c r="D112" s="18">
        <v>178000</v>
      </c>
      <c r="E112" s="13"/>
      <c r="F112" s="13"/>
      <c r="G112" s="13"/>
      <c r="H112" s="63">
        <f t="shared" si="1"/>
        <v>178000</v>
      </c>
    </row>
    <row r="113" spans="1:8" ht="12.75">
      <c r="A113" s="16">
        <v>624</v>
      </c>
      <c r="B113" s="17" t="s">
        <v>10</v>
      </c>
      <c r="C113" s="24" t="s">
        <v>510</v>
      </c>
      <c r="D113" s="18">
        <v>178000</v>
      </c>
      <c r="E113" s="13"/>
      <c r="F113" s="13"/>
      <c r="G113" s="13"/>
      <c r="H113" s="63">
        <f t="shared" si="1"/>
        <v>178000</v>
      </c>
    </row>
    <row r="114" spans="1:8" ht="12.75">
      <c r="A114" s="16">
        <v>644</v>
      </c>
      <c r="B114" s="17" t="s">
        <v>16</v>
      </c>
      <c r="C114" s="24" t="s">
        <v>685</v>
      </c>
      <c r="D114" s="18">
        <v>203000</v>
      </c>
      <c r="E114" s="13"/>
      <c r="F114" s="13"/>
      <c r="G114" s="13"/>
      <c r="H114" s="63">
        <f t="shared" si="1"/>
        <v>203000</v>
      </c>
    </row>
    <row r="115" spans="1:8" ht="12.75">
      <c r="A115" s="16">
        <v>645</v>
      </c>
      <c r="B115" s="17" t="s">
        <v>842</v>
      </c>
      <c r="C115" s="24" t="s">
        <v>685</v>
      </c>
      <c r="D115" s="18">
        <v>203000</v>
      </c>
      <c r="E115" s="13"/>
      <c r="F115" s="13"/>
      <c r="G115" s="13"/>
      <c r="H115" s="63">
        <f t="shared" si="1"/>
        <v>203000</v>
      </c>
    </row>
    <row r="116" spans="1:8" ht="12.75">
      <c r="A116" s="16">
        <v>665</v>
      </c>
      <c r="B116" s="17" t="s">
        <v>799</v>
      </c>
      <c r="C116" s="24" t="s">
        <v>500</v>
      </c>
      <c r="D116" s="18">
        <v>176000</v>
      </c>
      <c r="E116" s="13"/>
      <c r="F116" s="13"/>
      <c r="G116" s="13"/>
      <c r="H116" s="63">
        <f t="shared" si="1"/>
        <v>176000</v>
      </c>
    </row>
    <row r="117" spans="1:8" ht="12.75">
      <c r="A117" s="16">
        <v>676</v>
      </c>
      <c r="B117" s="17" t="s">
        <v>10</v>
      </c>
      <c r="C117" s="24" t="s">
        <v>500</v>
      </c>
      <c r="D117" s="18">
        <v>176000</v>
      </c>
      <c r="E117" s="13"/>
      <c r="F117" s="13"/>
      <c r="G117" s="13"/>
      <c r="H117" s="63">
        <f t="shared" si="1"/>
        <v>176000</v>
      </c>
    </row>
    <row r="118" spans="1:8" ht="12.75">
      <c r="A118" s="16">
        <v>700</v>
      </c>
      <c r="B118" s="17" t="s">
        <v>661</v>
      </c>
      <c r="C118" s="24" t="s">
        <v>501</v>
      </c>
      <c r="D118" s="18">
        <v>176000</v>
      </c>
      <c r="E118" s="13"/>
      <c r="F118" s="13"/>
      <c r="G118" s="13"/>
      <c r="H118" s="63">
        <f t="shared" si="1"/>
        <v>176000</v>
      </c>
    </row>
    <row r="119" spans="1:8" ht="12.75">
      <c r="A119" s="16">
        <v>707</v>
      </c>
      <c r="B119" s="17" t="s">
        <v>70</v>
      </c>
      <c r="C119" s="24" t="s">
        <v>501</v>
      </c>
      <c r="D119" s="18">
        <v>176000</v>
      </c>
      <c r="E119" s="13"/>
      <c r="F119" s="13"/>
      <c r="G119" s="13"/>
      <c r="H119" s="63">
        <f t="shared" si="1"/>
        <v>176000</v>
      </c>
    </row>
    <row r="120" spans="1:8" ht="12.75">
      <c r="A120" s="16">
        <v>709</v>
      </c>
      <c r="B120" s="17" t="s">
        <v>730</v>
      </c>
      <c r="C120" s="24" t="s">
        <v>501</v>
      </c>
      <c r="D120" s="18">
        <v>176000</v>
      </c>
      <c r="E120" s="13"/>
      <c r="F120" s="13"/>
      <c r="G120" s="13"/>
      <c r="H120" s="63">
        <f t="shared" si="1"/>
        <v>176000</v>
      </c>
    </row>
    <row r="121" spans="1:8" ht="12.75">
      <c r="A121" s="16">
        <v>714</v>
      </c>
      <c r="B121" s="17" t="s">
        <v>71</v>
      </c>
      <c r="C121" s="24" t="s">
        <v>501</v>
      </c>
      <c r="D121" s="18">
        <v>176000</v>
      </c>
      <c r="E121" s="13"/>
      <c r="F121" s="13"/>
      <c r="G121" s="13"/>
      <c r="H121" s="63">
        <f t="shared" si="1"/>
        <v>176000</v>
      </c>
    </row>
    <row r="122" spans="1:8" ht="12.75">
      <c r="A122" s="16">
        <v>716</v>
      </c>
      <c r="B122" s="17" t="s">
        <v>788</v>
      </c>
      <c r="C122" s="24" t="s">
        <v>511</v>
      </c>
      <c r="D122" s="18">
        <v>103400</v>
      </c>
      <c r="E122" s="13"/>
      <c r="F122" s="13"/>
      <c r="G122" s="13"/>
      <c r="H122" s="63">
        <f t="shared" si="1"/>
        <v>103400</v>
      </c>
    </row>
    <row r="123" spans="1:8" ht="12.75">
      <c r="A123" s="16">
        <v>718</v>
      </c>
      <c r="B123" s="17" t="s">
        <v>10</v>
      </c>
      <c r="C123" s="24" t="s">
        <v>511</v>
      </c>
      <c r="D123" s="18">
        <v>194000</v>
      </c>
      <c r="E123" s="13"/>
      <c r="F123" s="13"/>
      <c r="G123" s="13"/>
      <c r="H123" s="63">
        <f t="shared" si="1"/>
        <v>194000</v>
      </c>
    </row>
    <row r="124" spans="1:8" ht="12.75">
      <c r="A124" s="16">
        <v>725</v>
      </c>
      <c r="B124" s="17" t="s">
        <v>14</v>
      </c>
      <c r="C124" s="24" t="s">
        <v>511</v>
      </c>
      <c r="D124" s="18">
        <v>194000</v>
      </c>
      <c r="E124" s="13"/>
      <c r="F124" s="13"/>
      <c r="G124" s="13"/>
      <c r="H124" s="63">
        <f t="shared" si="1"/>
        <v>194000</v>
      </c>
    </row>
    <row r="125" spans="1:8" ht="12.75">
      <c r="A125" s="16">
        <v>763</v>
      </c>
      <c r="B125" s="17" t="s">
        <v>870</v>
      </c>
      <c r="C125" s="17" t="s">
        <v>507</v>
      </c>
      <c r="D125" s="13"/>
      <c r="E125" s="18">
        <v>198000</v>
      </c>
      <c r="F125" s="13"/>
      <c r="G125" s="13"/>
      <c r="H125" s="63">
        <f t="shared" si="1"/>
        <v>198000</v>
      </c>
    </row>
    <row r="126" spans="1:8" ht="12.75">
      <c r="A126" s="16">
        <v>766</v>
      </c>
      <c r="B126" s="17" t="s">
        <v>73</v>
      </c>
      <c r="C126" s="24" t="s">
        <v>507</v>
      </c>
      <c r="D126" s="18">
        <v>198000</v>
      </c>
      <c r="E126" s="13"/>
      <c r="F126" s="13"/>
      <c r="G126" s="13"/>
      <c r="H126" s="63">
        <f t="shared" si="1"/>
        <v>198000</v>
      </c>
    </row>
    <row r="127" spans="1:8" ht="12.75">
      <c r="A127" s="16">
        <v>779</v>
      </c>
      <c r="B127" s="17" t="s">
        <v>21</v>
      </c>
      <c r="C127" s="24" t="s">
        <v>503</v>
      </c>
      <c r="D127" s="18">
        <v>182000</v>
      </c>
      <c r="E127" s="13"/>
      <c r="F127" s="13"/>
      <c r="G127" s="13"/>
      <c r="H127" s="63">
        <f t="shared" si="1"/>
        <v>182000</v>
      </c>
    </row>
    <row r="128" spans="1:8" ht="12.75">
      <c r="A128" s="16">
        <v>790</v>
      </c>
      <c r="B128" s="17" t="s">
        <v>74</v>
      </c>
      <c r="C128" s="24" t="s">
        <v>508</v>
      </c>
      <c r="D128" s="18">
        <v>182000</v>
      </c>
      <c r="E128" s="13"/>
      <c r="F128" s="13"/>
      <c r="G128" s="13"/>
      <c r="H128" s="63">
        <f t="shared" si="1"/>
        <v>182000</v>
      </c>
    </row>
    <row r="129" spans="1:8" ht="12.75">
      <c r="A129" s="16">
        <v>793</v>
      </c>
      <c r="B129" s="17" t="s">
        <v>75</v>
      </c>
      <c r="C129" s="24" t="s">
        <v>508</v>
      </c>
      <c r="D129" s="18">
        <v>91400</v>
      </c>
      <c r="E129" s="13"/>
      <c r="F129" s="13"/>
      <c r="G129" s="13"/>
      <c r="H129" s="63">
        <f t="shared" si="1"/>
        <v>91400</v>
      </c>
    </row>
    <row r="130" spans="1:8" ht="12.75">
      <c r="A130" s="16">
        <v>802</v>
      </c>
      <c r="B130" s="17" t="s">
        <v>39</v>
      </c>
      <c r="C130" s="24" t="s">
        <v>508</v>
      </c>
      <c r="D130" s="18">
        <v>182000</v>
      </c>
      <c r="E130" s="13"/>
      <c r="F130" s="13"/>
      <c r="G130" s="13"/>
      <c r="H130" s="63">
        <f t="shared" si="1"/>
        <v>182000</v>
      </c>
    </row>
    <row r="131" spans="1:8" ht="12.75">
      <c r="A131" s="16">
        <v>805</v>
      </c>
      <c r="B131" s="17" t="s">
        <v>29</v>
      </c>
      <c r="C131" s="24" t="s">
        <v>499</v>
      </c>
      <c r="D131" s="18">
        <v>173000</v>
      </c>
      <c r="E131" s="13"/>
      <c r="F131" s="13"/>
      <c r="G131" s="13"/>
      <c r="H131" s="63">
        <f t="shared" si="1"/>
        <v>173000</v>
      </c>
    </row>
    <row r="132" spans="1:8" ht="12.75">
      <c r="A132" s="16">
        <v>806</v>
      </c>
      <c r="B132" s="17" t="s">
        <v>29</v>
      </c>
      <c r="C132" s="24" t="s">
        <v>499</v>
      </c>
      <c r="D132" s="18">
        <v>82400</v>
      </c>
      <c r="E132" s="13"/>
      <c r="F132" s="13"/>
      <c r="G132" s="13"/>
      <c r="H132" s="63">
        <f t="shared" si="1"/>
        <v>82400</v>
      </c>
    </row>
    <row r="133" spans="1:8" ht="12.75">
      <c r="A133" s="16">
        <v>808</v>
      </c>
      <c r="B133" s="17" t="s">
        <v>638</v>
      </c>
      <c r="C133" s="24" t="s">
        <v>499</v>
      </c>
      <c r="D133" s="18">
        <v>173000</v>
      </c>
      <c r="E133" s="13"/>
      <c r="F133" s="13"/>
      <c r="G133" s="13"/>
      <c r="H133" s="63">
        <f aca="true" t="shared" si="2" ref="H133:H196">+D133+E133+F133+G133</f>
        <v>173000</v>
      </c>
    </row>
    <row r="134" spans="1:8" ht="12.75">
      <c r="A134" s="16">
        <v>811</v>
      </c>
      <c r="B134" s="17" t="s">
        <v>142</v>
      </c>
      <c r="C134" s="24" t="s">
        <v>499</v>
      </c>
      <c r="D134" s="18">
        <v>82400</v>
      </c>
      <c r="E134" s="13"/>
      <c r="F134" s="13"/>
      <c r="G134" s="13"/>
      <c r="H134" s="63">
        <f t="shared" si="2"/>
        <v>82400</v>
      </c>
    </row>
    <row r="135" spans="1:8" ht="12.75">
      <c r="A135" s="16">
        <v>816</v>
      </c>
      <c r="B135" s="17" t="s">
        <v>796</v>
      </c>
      <c r="C135" s="24" t="s">
        <v>499</v>
      </c>
      <c r="D135" s="18">
        <v>173000</v>
      </c>
      <c r="E135" s="13"/>
      <c r="F135" s="13"/>
      <c r="G135" s="13"/>
      <c r="H135" s="63">
        <f t="shared" si="2"/>
        <v>173000</v>
      </c>
    </row>
    <row r="136" spans="1:8" ht="12.75">
      <c r="A136" s="16">
        <v>819</v>
      </c>
      <c r="B136" s="17" t="s">
        <v>718</v>
      </c>
      <c r="C136" s="24" t="s">
        <v>499</v>
      </c>
      <c r="D136" s="18">
        <v>173000</v>
      </c>
      <c r="E136" s="13"/>
      <c r="F136" s="13"/>
      <c r="G136" s="13"/>
      <c r="H136" s="63">
        <f t="shared" si="2"/>
        <v>173000</v>
      </c>
    </row>
    <row r="137" spans="1:8" ht="12.75">
      <c r="A137" s="16">
        <v>823</v>
      </c>
      <c r="B137" s="17" t="s">
        <v>143</v>
      </c>
      <c r="C137" s="24" t="s">
        <v>499</v>
      </c>
      <c r="D137" s="18">
        <v>173000</v>
      </c>
      <c r="E137" s="13"/>
      <c r="F137" s="13"/>
      <c r="G137" s="13"/>
      <c r="H137" s="63">
        <f t="shared" si="2"/>
        <v>173000</v>
      </c>
    </row>
    <row r="138" spans="1:8" ht="12.75">
      <c r="A138" s="16">
        <v>826</v>
      </c>
      <c r="B138" s="17" t="s">
        <v>57</v>
      </c>
      <c r="C138" s="24" t="s">
        <v>493</v>
      </c>
      <c r="D138" s="18">
        <v>191000</v>
      </c>
      <c r="E138" s="13"/>
      <c r="F138" s="13"/>
      <c r="G138" s="13"/>
      <c r="H138" s="63">
        <f t="shared" si="2"/>
        <v>191000</v>
      </c>
    </row>
    <row r="139" spans="1:8" ht="12.75">
      <c r="A139" s="16">
        <v>829</v>
      </c>
      <c r="B139" s="17" t="s">
        <v>144</v>
      </c>
      <c r="C139" s="24" t="s">
        <v>496</v>
      </c>
      <c r="D139" s="18">
        <v>201000</v>
      </c>
      <c r="E139" s="13"/>
      <c r="F139" s="13"/>
      <c r="G139" s="13"/>
      <c r="H139" s="63">
        <f t="shared" si="2"/>
        <v>201000</v>
      </c>
    </row>
    <row r="140" spans="1:8" ht="12.75">
      <c r="A140" s="16">
        <v>830</v>
      </c>
      <c r="B140" s="17" t="s">
        <v>661</v>
      </c>
      <c r="C140" s="24" t="s">
        <v>496</v>
      </c>
      <c r="D140" s="18">
        <v>201000</v>
      </c>
      <c r="E140" s="13"/>
      <c r="F140" s="13"/>
      <c r="G140" s="13"/>
      <c r="H140" s="63">
        <f t="shared" si="2"/>
        <v>201000</v>
      </c>
    </row>
    <row r="141" spans="1:8" ht="12.75">
      <c r="A141" s="16">
        <v>832</v>
      </c>
      <c r="B141" s="17" t="s">
        <v>719</v>
      </c>
      <c r="C141" s="24" t="s">
        <v>496</v>
      </c>
      <c r="D141" s="18">
        <v>201000</v>
      </c>
      <c r="E141" s="13"/>
      <c r="F141" s="13"/>
      <c r="G141" s="13"/>
      <c r="H141" s="63">
        <f t="shared" si="2"/>
        <v>201000</v>
      </c>
    </row>
    <row r="142" spans="1:8" ht="12.75">
      <c r="A142" s="16">
        <v>859</v>
      </c>
      <c r="B142" s="17" t="s">
        <v>661</v>
      </c>
      <c r="C142" s="24" t="s">
        <v>498</v>
      </c>
      <c r="D142" s="18">
        <v>171000</v>
      </c>
      <c r="E142" s="13"/>
      <c r="F142" s="13"/>
      <c r="G142" s="13"/>
      <c r="H142" s="63">
        <f t="shared" si="2"/>
        <v>171000</v>
      </c>
    </row>
    <row r="143" spans="1:8" ht="12.75">
      <c r="A143" s="16">
        <v>861</v>
      </c>
      <c r="B143" s="17" t="s">
        <v>6</v>
      </c>
      <c r="C143" s="24" t="s">
        <v>497</v>
      </c>
      <c r="D143" s="18">
        <v>128000</v>
      </c>
      <c r="E143" s="13"/>
      <c r="F143" s="13"/>
      <c r="G143" s="13"/>
      <c r="H143" s="63">
        <f t="shared" si="2"/>
        <v>128000</v>
      </c>
    </row>
    <row r="144" spans="1:8" ht="12.75">
      <c r="A144" s="16">
        <v>870</v>
      </c>
      <c r="B144" s="17" t="s">
        <v>16</v>
      </c>
      <c r="C144" s="24" t="s">
        <v>492</v>
      </c>
      <c r="D144" s="18">
        <v>163000</v>
      </c>
      <c r="E144" s="13"/>
      <c r="F144" s="13"/>
      <c r="G144" s="13"/>
      <c r="H144" s="63">
        <f t="shared" si="2"/>
        <v>163000</v>
      </c>
    </row>
    <row r="145" spans="1:8" ht="12.75">
      <c r="A145" s="16">
        <v>873</v>
      </c>
      <c r="B145" s="17" t="s">
        <v>720</v>
      </c>
      <c r="C145" s="24" t="s">
        <v>492</v>
      </c>
      <c r="D145" s="18">
        <v>163000</v>
      </c>
      <c r="E145" s="13"/>
      <c r="F145" s="13"/>
      <c r="G145" s="13"/>
      <c r="H145" s="63">
        <f t="shared" si="2"/>
        <v>163000</v>
      </c>
    </row>
    <row r="146" spans="1:8" ht="12.75">
      <c r="A146" s="16">
        <v>876</v>
      </c>
      <c r="B146" s="17" t="s">
        <v>797</v>
      </c>
      <c r="C146" s="24" t="s">
        <v>498</v>
      </c>
      <c r="D146" s="18">
        <v>171000</v>
      </c>
      <c r="E146" s="13"/>
      <c r="F146" s="13"/>
      <c r="G146" s="13"/>
      <c r="H146" s="63">
        <f t="shared" si="2"/>
        <v>171000</v>
      </c>
    </row>
    <row r="147" spans="1:8" ht="12.75">
      <c r="A147" s="16">
        <v>886</v>
      </c>
      <c r="B147" s="17" t="s">
        <v>79</v>
      </c>
      <c r="C147" s="24" t="s">
        <v>495</v>
      </c>
      <c r="D147" s="18">
        <v>73400</v>
      </c>
      <c r="E147" s="13"/>
      <c r="F147" s="13"/>
      <c r="G147" s="13"/>
      <c r="H147" s="63">
        <f t="shared" si="2"/>
        <v>73400</v>
      </c>
    </row>
    <row r="148" spans="1:8" ht="12.75">
      <c r="A148" s="16">
        <v>897</v>
      </c>
      <c r="B148" s="17" t="s">
        <v>80</v>
      </c>
      <c r="C148" s="24" t="s">
        <v>499</v>
      </c>
      <c r="D148" s="18">
        <v>173000</v>
      </c>
      <c r="E148" s="13"/>
      <c r="F148" s="13"/>
      <c r="G148" s="13"/>
      <c r="H148" s="63">
        <f t="shared" si="2"/>
        <v>173000</v>
      </c>
    </row>
    <row r="149" spans="1:8" ht="12.75">
      <c r="A149" s="16">
        <v>898</v>
      </c>
      <c r="B149" s="17" t="s">
        <v>661</v>
      </c>
      <c r="C149" s="24" t="s">
        <v>497</v>
      </c>
      <c r="D149" s="18">
        <v>44900</v>
      </c>
      <c r="E149" s="13"/>
      <c r="F149" s="13"/>
      <c r="G149" s="13"/>
      <c r="H149" s="63">
        <f t="shared" si="2"/>
        <v>44900</v>
      </c>
    </row>
    <row r="150" spans="1:8" ht="12.75">
      <c r="A150" s="16">
        <v>901</v>
      </c>
      <c r="B150" s="17" t="s">
        <v>29</v>
      </c>
      <c r="C150" s="24" t="s">
        <v>499</v>
      </c>
      <c r="D150" s="18">
        <v>173000</v>
      </c>
      <c r="E150" s="13"/>
      <c r="F150" s="13"/>
      <c r="G150" s="13"/>
      <c r="H150" s="63">
        <f t="shared" si="2"/>
        <v>173000</v>
      </c>
    </row>
    <row r="151" spans="1:8" ht="12.75">
      <c r="A151" s="16">
        <v>906</v>
      </c>
      <c r="B151" s="17" t="s">
        <v>81</v>
      </c>
      <c r="C151" s="24" t="s">
        <v>498</v>
      </c>
      <c r="D151" s="18">
        <v>80400</v>
      </c>
      <c r="E151" s="13"/>
      <c r="F151" s="13"/>
      <c r="G151" s="13"/>
      <c r="H151" s="63">
        <f t="shared" si="2"/>
        <v>80400</v>
      </c>
    </row>
    <row r="152" spans="1:8" ht="12.75">
      <c r="A152" s="16">
        <v>913</v>
      </c>
      <c r="B152" s="17" t="s">
        <v>661</v>
      </c>
      <c r="C152" s="24" t="s">
        <v>507</v>
      </c>
      <c r="D152" s="18">
        <v>198000</v>
      </c>
      <c r="E152" s="13"/>
      <c r="F152" s="13"/>
      <c r="G152" s="13"/>
      <c r="H152" s="63">
        <f t="shared" si="2"/>
        <v>198000</v>
      </c>
    </row>
    <row r="153" spans="1:8" ht="12.75">
      <c r="A153" s="16">
        <v>914</v>
      </c>
      <c r="B153" s="17" t="s">
        <v>17</v>
      </c>
      <c r="C153" s="24" t="s">
        <v>497</v>
      </c>
      <c r="D153" s="18">
        <v>135500</v>
      </c>
      <c r="E153" s="13"/>
      <c r="F153" s="13"/>
      <c r="G153" s="13"/>
      <c r="H153" s="63">
        <f t="shared" si="2"/>
        <v>135500</v>
      </c>
    </row>
    <row r="154" spans="1:8" ht="12.75">
      <c r="A154" s="16">
        <v>916</v>
      </c>
      <c r="B154" s="17" t="s">
        <v>17</v>
      </c>
      <c r="C154" s="24" t="s">
        <v>499</v>
      </c>
      <c r="D154" s="18">
        <v>173000</v>
      </c>
      <c r="E154" s="13"/>
      <c r="F154" s="13"/>
      <c r="G154" s="13"/>
      <c r="H154" s="63">
        <f t="shared" si="2"/>
        <v>173000</v>
      </c>
    </row>
    <row r="155" spans="1:8" ht="12.75">
      <c r="A155" s="16">
        <v>925</v>
      </c>
      <c r="B155" s="17" t="s">
        <v>82</v>
      </c>
      <c r="C155" s="24" t="s">
        <v>498</v>
      </c>
      <c r="D155" s="18">
        <v>171000</v>
      </c>
      <c r="E155" s="12"/>
      <c r="F155" s="12"/>
      <c r="G155" s="12"/>
      <c r="H155" s="63">
        <f t="shared" si="2"/>
        <v>171000</v>
      </c>
    </row>
    <row r="156" spans="1:8" ht="12.75">
      <c r="A156" s="16">
        <v>935</v>
      </c>
      <c r="B156" s="17" t="s">
        <v>83</v>
      </c>
      <c r="C156" s="24" t="s">
        <v>498</v>
      </c>
      <c r="D156" s="18">
        <v>80400</v>
      </c>
      <c r="E156" s="13"/>
      <c r="F156" s="13"/>
      <c r="G156" s="13"/>
      <c r="H156" s="63">
        <f t="shared" si="2"/>
        <v>80400</v>
      </c>
    </row>
    <row r="157" spans="1:8" ht="12.75">
      <c r="A157" s="16">
        <v>945</v>
      </c>
      <c r="B157" s="17" t="s">
        <v>84</v>
      </c>
      <c r="C157" s="24" t="s">
        <v>498</v>
      </c>
      <c r="D157" s="18">
        <v>171000</v>
      </c>
      <c r="E157" s="13"/>
      <c r="F157" s="13"/>
      <c r="G157" s="13"/>
      <c r="H157" s="63">
        <f t="shared" si="2"/>
        <v>171000</v>
      </c>
    </row>
    <row r="158" spans="1:8" ht="12.75">
      <c r="A158" s="16">
        <v>947</v>
      </c>
      <c r="B158" s="17" t="s">
        <v>85</v>
      </c>
      <c r="C158" s="24" t="s">
        <v>494</v>
      </c>
      <c r="D158" s="18">
        <v>37400</v>
      </c>
      <c r="E158" s="13"/>
      <c r="F158" s="13"/>
      <c r="G158" s="13"/>
      <c r="H158" s="63">
        <f t="shared" si="2"/>
        <v>37400</v>
      </c>
    </row>
    <row r="159" spans="1:8" ht="12.75">
      <c r="A159" s="16">
        <v>966</v>
      </c>
      <c r="B159" s="17" t="s">
        <v>86</v>
      </c>
      <c r="C159" s="24" t="s">
        <v>497</v>
      </c>
      <c r="D159" s="18">
        <v>168000</v>
      </c>
      <c r="E159" s="13"/>
      <c r="F159" s="13"/>
      <c r="G159" s="13"/>
      <c r="H159" s="63">
        <f t="shared" si="2"/>
        <v>168000</v>
      </c>
    </row>
    <row r="160" spans="1:8" ht="12.75">
      <c r="A160" s="16">
        <v>967</v>
      </c>
      <c r="B160" s="17" t="s">
        <v>87</v>
      </c>
      <c r="C160" s="24" t="s">
        <v>496</v>
      </c>
      <c r="D160" s="18">
        <v>201000</v>
      </c>
      <c r="E160" s="13"/>
      <c r="F160" s="13"/>
      <c r="G160" s="13"/>
      <c r="H160" s="63">
        <f t="shared" si="2"/>
        <v>201000</v>
      </c>
    </row>
    <row r="161" spans="1:8" ht="12.75">
      <c r="A161" s="16">
        <v>973</v>
      </c>
      <c r="B161" s="17" t="s">
        <v>17</v>
      </c>
      <c r="C161" s="24" t="s">
        <v>498</v>
      </c>
      <c r="D161" s="18">
        <v>80400</v>
      </c>
      <c r="E161" s="13"/>
      <c r="F161" s="13"/>
      <c r="G161" s="13"/>
      <c r="H161" s="63">
        <f t="shared" si="2"/>
        <v>80400</v>
      </c>
    </row>
    <row r="162" spans="1:8" ht="12.75">
      <c r="A162" s="16">
        <v>982</v>
      </c>
      <c r="B162" s="17" t="s">
        <v>89</v>
      </c>
      <c r="C162" s="24" t="s">
        <v>498</v>
      </c>
      <c r="D162" s="18">
        <v>171000</v>
      </c>
      <c r="E162" s="13"/>
      <c r="F162" s="13"/>
      <c r="G162" s="13"/>
      <c r="H162" s="63">
        <f t="shared" si="2"/>
        <v>171000</v>
      </c>
    </row>
    <row r="163" spans="1:8" ht="12.75">
      <c r="A163" s="16">
        <v>985</v>
      </c>
      <c r="B163" s="17" t="s">
        <v>661</v>
      </c>
      <c r="C163" s="24" t="s">
        <v>498</v>
      </c>
      <c r="D163" s="18">
        <v>171000</v>
      </c>
      <c r="E163" s="13"/>
      <c r="F163" s="13"/>
      <c r="G163" s="13"/>
      <c r="H163" s="63">
        <f t="shared" si="2"/>
        <v>171000</v>
      </c>
    </row>
    <row r="164" spans="1:8" ht="12.75">
      <c r="A164" s="16">
        <v>987</v>
      </c>
      <c r="B164" s="17" t="s">
        <v>90</v>
      </c>
      <c r="C164" s="24" t="s">
        <v>512</v>
      </c>
      <c r="D164" s="18">
        <v>170000</v>
      </c>
      <c r="E164" s="13"/>
      <c r="F164" s="13"/>
      <c r="G164" s="13"/>
      <c r="H164" s="63">
        <f t="shared" si="2"/>
        <v>170000</v>
      </c>
    </row>
    <row r="165" spans="1:8" ht="12.75">
      <c r="A165" s="16">
        <v>992</v>
      </c>
      <c r="B165" s="17" t="s">
        <v>717</v>
      </c>
      <c r="C165" s="24" t="s">
        <v>503</v>
      </c>
      <c r="D165" s="18">
        <v>182000</v>
      </c>
      <c r="E165" s="13"/>
      <c r="F165" s="13"/>
      <c r="G165" s="13"/>
      <c r="H165" s="63">
        <f t="shared" si="2"/>
        <v>182000</v>
      </c>
    </row>
    <row r="166" spans="1:8" ht="12.75">
      <c r="A166" s="16">
        <v>997</v>
      </c>
      <c r="B166" s="17" t="s">
        <v>17</v>
      </c>
      <c r="C166" s="24" t="s">
        <v>497</v>
      </c>
      <c r="D166" s="18">
        <v>128000</v>
      </c>
      <c r="E166" s="13"/>
      <c r="F166" s="13"/>
      <c r="G166" s="13"/>
      <c r="H166" s="63">
        <f t="shared" si="2"/>
        <v>128000</v>
      </c>
    </row>
    <row r="167" spans="1:8" ht="12.75">
      <c r="A167" s="16">
        <v>1014</v>
      </c>
      <c r="B167" s="17" t="s">
        <v>92</v>
      </c>
      <c r="C167" s="24" t="s">
        <v>498</v>
      </c>
      <c r="D167" s="18">
        <v>171000</v>
      </c>
      <c r="E167" s="13"/>
      <c r="F167" s="13"/>
      <c r="G167" s="13"/>
      <c r="H167" s="63">
        <f t="shared" si="2"/>
        <v>171000</v>
      </c>
    </row>
    <row r="168" spans="1:8" ht="12.75">
      <c r="A168" s="16">
        <v>1016</v>
      </c>
      <c r="B168" s="17" t="s">
        <v>93</v>
      </c>
      <c r="C168" s="24" t="s">
        <v>498</v>
      </c>
      <c r="D168" s="18">
        <v>171000</v>
      </c>
      <c r="E168" s="13"/>
      <c r="F168" s="13"/>
      <c r="G168" s="13"/>
      <c r="H168" s="63">
        <f t="shared" si="2"/>
        <v>171000</v>
      </c>
    </row>
    <row r="169" spans="1:8" ht="12.75">
      <c r="A169" s="16">
        <v>1024</v>
      </c>
      <c r="B169" s="17" t="s">
        <v>94</v>
      </c>
      <c r="C169" s="24" t="s">
        <v>498</v>
      </c>
      <c r="D169" s="18">
        <v>80400</v>
      </c>
      <c r="E169" s="13"/>
      <c r="F169" s="13"/>
      <c r="G169" s="13"/>
      <c r="H169" s="63">
        <f t="shared" si="2"/>
        <v>80400</v>
      </c>
    </row>
    <row r="170" spans="1:8" ht="12.75">
      <c r="A170" s="16">
        <v>1028</v>
      </c>
      <c r="B170" s="17" t="s">
        <v>661</v>
      </c>
      <c r="C170" s="24" t="s">
        <v>497</v>
      </c>
      <c r="D170" s="18">
        <v>37400</v>
      </c>
      <c r="E170" s="13"/>
      <c r="F170" s="13"/>
      <c r="G170" s="13"/>
      <c r="H170" s="63">
        <f t="shared" si="2"/>
        <v>37400</v>
      </c>
    </row>
    <row r="171" spans="1:8" ht="12.75">
      <c r="A171" s="16">
        <v>1054</v>
      </c>
      <c r="B171" s="17" t="s">
        <v>96</v>
      </c>
      <c r="C171" s="24" t="s">
        <v>497</v>
      </c>
      <c r="D171" s="18">
        <v>166000</v>
      </c>
      <c r="E171" s="13"/>
      <c r="F171" s="13"/>
      <c r="G171" s="13"/>
      <c r="H171" s="63">
        <f t="shared" si="2"/>
        <v>166000</v>
      </c>
    </row>
    <row r="172" spans="1:8" ht="12.75">
      <c r="A172" s="16">
        <v>1071</v>
      </c>
      <c r="B172" s="17" t="s">
        <v>719</v>
      </c>
      <c r="C172" s="24" t="s">
        <v>492</v>
      </c>
      <c r="D172" s="18">
        <v>163000</v>
      </c>
      <c r="E172" s="13"/>
      <c r="F172" s="13"/>
      <c r="G172" s="13"/>
      <c r="H172" s="63">
        <f t="shared" si="2"/>
        <v>163000</v>
      </c>
    </row>
    <row r="173" spans="1:8" ht="12.75">
      <c r="A173" s="16">
        <v>1078</v>
      </c>
      <c r="B173" s="17" t="s">
        <v>97</v>
      </c>
      <c r="C173" s="24" t="s">
        <v>502</v>
      </c>
      <c r="D173" s="18">
        <v>172000</v>
      </c>
      <c r="E173" s="13"/>
      <c r="F173" s="13"/>
      <c r="G173" s="13"/>
      <c r="H173" s="63">
        <f t="shared" si="2"/>
        <v>172000</v>
      </c>
    </row>
    <row r="174" spans="1:8" ht="12.75">
      <c r="A174" s="16">
        <v>1081</v>
      </c>
      <c r="B174" s="17" t="s">
        <v>6</v>
      </c>
      <c r="C174" s="24" t="s">
        <v>510</v>
      </c>
      <c r="D174" s="18">
        <v>87400</v>
      </c>
      <c r="E174" s="13"/>
      <c r="F174" s="13"/>
      <c r="G174" s="13"/>
      <c r="H174" s="63">
        <f t="shared" si="2"/>
        <v>87400</v>
      </c>
    </row>
    <row r="175" spans="1:8" ht="12.75">
      <c r="A175" s="16">
        <v>1093</v>
      </c>
      <c r="B175" s="17" t="s">
        <v>795</v>
      </c>
      <c r="C175" s="24" t="s">
        <v>498</v>
      </c>
      <c r="D175" s="18">
        <v>171000</v>
      </c>
      <c r="E175" s="13"/>
      <c r="F175" s="13"/>
      <c r="G175" s="13"/>
      <c r="H175" s="63">
        <f t="shared" si="2"/>
        <v>171000</v>
      </c>
    </row>
    <row r="176" spans="1:8" ht="12.75">
      <c r="A176" s="16">
        <v>1144</v>
      </c>
      <c r="B176" s="17" t="s">
        <v>68</v>
      </c>
      <c r="C176" s="24" t="s">
        <v>498</v>
      </c>
      <c r="D176" s="18">
        <v>171000</v>
      </c>
      <c r="E176" s="13"/>
      <c r="F176" s="13"/>
      <c r="G176" s="13"/>
      <c r="H176" s="63">
        <f t="shared" si="2"/>
        <v>171000</v>
      </c>
    </row>
    <row r="177" spans="1:8" ht="12.75">
      <c r="A177" s="16">
        <v>1145</v>
      </c>
      <c r="B177" s="17" t="s">
        <v>99</v>
      </c>
      <c r="C177" s="24" t="s">
        <v>498</v>
      </c>
      <c r="D177" s="18">
        <v>80400</v>
      </c>
      <c r="E177" s="13"/>
      <c r="F177" s="13"/>
      <c r="G177" s="13"/>
      <c r="H177" s="63">
        <f t="shared" si="2"/>
        <v>80400</v>
      </c>
    </row>
    <row r="178" spans="1:8" ht="12.75">
      <c r="A178" s="16">
        <v>1152</v>
      </c>
      <c r="B178" s="17" t="s">
        <v>39</v>
      </c>
      <c r="C178" s="24" t="s">
        <v>498</v>
      </c>
      <c r="D178" s="18">
        <v>171000</v>
      </c>
      <c r="E178" s="13"/>
      <c r="F178" s="13"/>
      <c r="G178" s="13"/>
      <c r="H178" s="63">
        <f t="shared" si="2"/>
        <v>171000</v>
      </c>
    </row>
    <row r="179" spans="1:8" ht="12.75">
      <c r="A179" s="16">
        <v>1176</v>
      </c>
      <c r="B179" s="17" t="s">
        <v>101</v>
      </c>
      <c r="C179" s="24" t="s">
        <v>492</v>
      </c>
      <c r="D179" s="18">
        <v>72400</v>
      </c>
      <c r="E179" s="13"/>
      <c r="F179" s="13"/>
      <c r="G179" s="13"/>
      <c r="H179" s="63">
        <f t="shared" si="2"/>
        <v>72400</v>
      </c>
    </row>
    <row r="180" spans="1:8" ht="12.75">
      <c r="A180" s="16">
        <v>1178</v>
      </c>
      <c r="B180" s="17" t="s">
        <v>21</v>
      </c>
      <c r="C180" s="24" t="s">
        <v>497</v>
      </c>
      <c r="D180" s="18">
        <v>128000</v>
      </c>
      <c r="E180" s="13"/>
      <c r="F180" s="13"/>
      <c r="G180" s="13"/>
      <c r="H180" s="63">
        <f t="shared" si="2"/>
        <v>128000</v>
      </c>
    </row>
    <row r="181" spans="1:8" ht="12.75">
      <c r="A181" s="16">
        <v>1180</v>
      </c>
      <c r="B181" s="17" t="s">
        <v>17</v>
      </c>
      <c r="C181" s="24" t="s">
        <v>509</v>
      </c>
      <c r="D181" s="18">
        <v>251400</v>
      </c>
      <c r="E181" s="12"/>
      <c r="F181" s="12"/>
      <c r="G181" s="12"/>
      <c r="H181" s="63">
        <f t="shared" si="2"/>
        <v>251400</v>
      </c>
    </row>
    <row r="182" spans="1:8" ht="12.75">
      <c r="A182" s="16">
        <v>1187</v>
      </c>
      <c r="B182" s="17" t="s">
        <v>794</v>
      </c>
      <c r="C182" s="24" t="s">
        <v>494</v>
      </c>
      <c r="D182" s="18">
        <v>37400</v>
      </c>
      <c r="E182" s="13"/>
      <c r="F182" s="13"/>
      <c r="G182" s="13"/>
      <c r="H182" s="63">
        <f t="shared" si="2"/>
        <v>37400</v>
      </c>
    </row>
    <row r="183" spans="1:8" ht="12.75">
      <c r="A183" s="16">
        <v>1193</v>
      </c>
      <c r="B183" s="17" t="s">
        <v>102</v>
      </c>
      <c r="C183" s="24" t="s">
        <v>497</v>
      </c>
      <c r="D183" s="18">
        <v>135500</v>
      </c>
      <c r="E183" s="13"/>
      <c r="F183" s="13"/>
      <c r="G183" s="13"/>
      <c r="H183" s="63">
        <f t="shared" si="2"/>
        <v>135500</v>
      </c>
    </row>
    <row r="184" spans="1:8" ht="12.75">
      <c r="A184" s="16">
        <v>1201</v>
      </c>
      <c r="B184" s="17" t="s">
        <v>6</v>
      </c>
      <c r="C184" s="24" t="s">
        <v>495</v>
      </c>
      <c r="D184" s="18">
        <v>73400</v>
      </c>
      <c r="E184" s="13"/>
      <c r="F184" s="13"/>
      <c r="G184" s="13"/>
      <c r="H184" s="63">
        <f t="shared" si="2"/>
        <v>73400</v>
      </c>
    </row>
    <row r="185" spans="1:8" ht="12.75">
      <c r="A185" s="16">
        <v>1204</v>
      </c>
      <c r="B185" s="17" t="s">
        <v>716</v>
      </c>
      <c r="C185" s="24" t="s">
        <v>510</v>
      </c>
      <c r="D185" s="18">
        <v>178000</v>
      </c>
      <c r="E185" s="13"/>
      <c r="F185" s="13"/>
      <c r="G185" s="13"/>
      <c r="H185" s="63">
        <f t="shared" si="2"/>
        <v>178000</v>
      </c>
    </row>
    <row r="186" spans="1:8" ht="12.75">
      <c r="A186" s="16">
        <v>1232</v>
      </c>
      <c r="B186" s="17" t="s">
        <v>871</v>
      </c>
      <c r="C186" s="17" t="s">
        <v>497</v>
      </c>
      <c r="D186" s="13"/>
      <c r="E186" s="18">
        <v>135500</v>
      </c>
      <c r="F186" s="13"/>
      <c r="G186" s="13"/>
      <c r="H186" s="63">
        <f t="shared" si="2"/>
        <v>135500</v>
      </c>
    </row>
    <row r="187" spans="1:8" ht="12.75">
      <c r="A187" s="16">
        <v>1242</v>
      </c>
      <c r="B187" s="17" t="s">
        <v>6</v>
      </c>
      <c r="C187" s="24" t="s">
        <v>497</v>
      </c>
      <c r="D187" s="18">
        <v>37400</v>
      </c>
      <c r="E187" s="13"/>
      <c r="F187" s="13"/>
      <c r="G187" s="13"/>
      <c r="H187" s="63">
        <f t="shared" si="2"/>
        <v>37400</v>
      </c>
    </row>
    <row r="188" spans="1:8" ht="12.75">
      <c r="A188" s="16">
        <v>1248</v>
      </c>
      <c r="B188" s="17" t="s">
        <v>11</v>
      </c>
      <c r="C188" s="24" t="s">
        <v>497</v>
      </c>
      <c r="D188" s="18">
        <v>75400</v>
      </c>
      <c r="E188" s="13"/>
      <c r="F188" s="13"/>
      <c r="G188" s="13"/>
      <c r="H188" s="63">
        <f t="shared" si="2"/>
        <v>75400</v>
      </c>
    </row>
    <row r="189" spans="1:8" ht="12.75">
      <c r="A189" s="16">
        <v>1251</v>
      </c>
      <c r="B189" s="17" t="s">
        <v>663</v>
      </c>
      <c r="C189" s="24" t="s">
        <v>495</v>
      </c>
      <c r="D189" s="18">
        <v>164000</v>
      </c>
      <c r="E189" s="13"/>
      <c r="F189" s="13"/>
      <c r="G189" s="13"/>
      <c r="H189" s="63">
        <f t="shared" si="2"/>
        <v>164000</v>
      </c>
    </row>
    <row r="190" spans="1:8" ht="12.75">
      <c r="A190" s="16">
        <v>1257</v>
      </c>
      <c r="B190" s="17" t="s">
        <v>6</v>
      </c>
      <c r="C190" s="24" t="s">
        <v>497</v>
      </c>
      <c r="D190" s="18">
        <v>135500</v>
      </c>
      <c r="E190" s="13"/>
      <c r="F190" s="13"/>
      <c r="G190" s="13"/>
      <c r="H190" s="63">
        <f t="shared" si="2"/>
        <v>135500</v>
      </c>
    </row>
    <row r="191" spans="1:8" ht="12.75">
      <c r="A191" s="16">
        <v>1264</v>
      </c>
      <c r="B191" s="17" t="s">
        <v>6</v>
      </c>
      <c r="C191" s="24" t="s">
        <v>510</v>
      </c>
      <c r="D191" s="18">
        <v>178000</v>
      </c>
      <c r="E191" s="13"/>
      <c r="F191" s="13"/>
      <c r="G191" s="13"/>
      <c r="H191" s="63">
        <f t="shared" si="2"/>
        <v>178000</v>
      </c>
    </row>
    <row r="192" spans="1:8" ht="12.75">
      <c r="A192" s="16">
        <v>1276</v>
      </c>
      <c r="B192" s="17" t="s">
        <v>792</v>
      </c>
      <c r="C192" s="24" t="s">
        <v>500</v>
      </c>
      <c r="D192" s="18">
        <v>176000</v>
      </c>
      <c r="E192" s="13"/>
      <c r="F192" s="13"/>
      <c r="G192" s="13"/>
      <c r="H192" s="63">
        <f t="shared" si="2"/>
        <v>176000</v>
      </c>
    </row>
    <row r="193" spans="1:8" ht="12.75">
      <c r="A193" s="16">
        <v>1278</v>
      </c>
      <c r="B193" s="17" t="s">
        <v>655</v>
      </c>
      <c r="C193" s="24" t="s">
        <v>497</v>
      </c>
      <c r="D193" s="18">
        <v>77400</v>
      </c>
      <c r="E193" s="13"/>
      <c r="F193" s="13"/>
      <c r="G193" s="13"/>
      <c r="H193" s="63">
        <f t="shared" si="2"/>
        <v>77400</v>
      </c>
    </row>
    <row r="194" spans="1:8" ht="12.75">
      <c r="A194" s="16">
        <v>1280</v>
      </c>
      <c r="B194" s="17" t="s">
        <v>55</v>
      </c>
      <c r="C194" s="24" t="s">
        <v>497</v>
      </c>
      <c r="D194" s="18">
        <v>128000</v>
      </c>
      <c r="E194" s="13"/>
      <c r="F194" s="13"/>
      <c r="G194" s="13"/>
      <c r="H194" s="63">
        <f t="shared" si="2"/>
        <v>128000</v>
      </c>
    </row>
    <row r="195" spans="1:8" ht="12.75">
      <c r="A195" s="16">
        <v>1303</v>
      </c>
      <c r="B195" s="17" t="s">
        <v>104</v>
      </c>
      <c r="C195" s="24" t="s">
        <v>496</v>
      </c>
      <c r="D195" s="18">
        <v>201000</v>
      </c>
      <c r="E195" s="13"/>
      <c r="F195" s="13"/>
      <c r="G195" s="13"/>
      <c r="H195" s="63">
        <f t="shared" si="2"/>
        <v>201000</v>
      </c>
    </row>
    <row r="196" spans="1:8" ht="12.75">
      <c r="A196" s="16">
        <v>1311</v>
      </c>
      <c r="B196" s="17" t="s">
        <v>10</v>
      </c>
      <c r="C196" s="24" t="s">
        <v>502</v>
      </c>
      <c r="D196" s="18">
        <v>81400</v>
      </c>
      <c r="E196" s="13"/>
      <c r="F196" s="13"/>
      <c r="G196" s="13"/>
      <c r="H196" s="63">
        <f t="shared" si="2"/>
        <v>81400</v>
      </c>
    </row>
    <row r="197" spans="1:8" ht="12.75">
      <c r="A197" s="16">
        <v>1326</v>
      </c>
      <c r="B197" s="17" t="s">
        <v>105</v>
      </c>
      <c r="C197" s="24" t="s">
        <v>497</v>
      </c>
      <c r="D197" s="18">
        <v>44900</v>
      </c>
      <c r="E197" s="13"/>
      <c r="F197" s="13"/>
      <c r="G197" s="13"/>
      <c r="H197" s="63">
        <f aca="true" t="shared" si="3" ref="H197:H260">+D197+E197+F197+G197</f>
        <v>44900</v>
      </c>
    </row>
    <row r="198" spans="1:8" ht="12.75">
      <c r="A198" s="16">
        <v>1342</v>
      </c>
      <c r="B198" s="17" t="s">
        <v>6</v>
      </c>
      <c r="C198" s="24" t="s">
        <v>493</v>
      </c>
      <c r="D198" s="18">
        <v>191000</v>
      </c>
      <c r="E198" s="13"/>
      <c r="F198" s="13"/>
      <c r="G198" s="13"/>
      <c r="H198" s="63">
        <f t="shared" si="3"/>
        <v>191000</v>
      </c>
    </row>
    <row r="199" spans="1:8" ht="12.75">
      <c r="A199" s="16">
        <v>1345</v>
      </c>
      <c r="B199" s="17" t="s">
        <v>107</v>
      </c>
      <c r="C199" s="24" t="s">
        <v>511</v>
      </c>
      <c r="D199" s="18">
        <v>194000</v>
      </c>
      <c r="E199" s="13"/>
      <c r="F199" s="13"/>
      <c r="G199" s="13"/>
      <c r="H199" s="63">
        <f t="shared" si="3"/>
        <v>194000</v>
      </c>
    </row>
    <row r="200" spans="1:8" ht="12.75">
      <c r="A200" s="16">
        <v>1351</v>
      </c>
      <c r="B200" s="17" t="s">
        <v>108</v>
      </c>
      <c r="C200" s="24" t="s">
        <v>494</v>
      </c>
      <c r="D200" s="18">
        <v>128000</v>
      </c>
      <c r="E200" s="13"/>
      <c r="F200" s="13"/>
      <c r="G200" s="13"/>
      <c r="H200" s="63">
        <f t="shared" si="3"/>
        <v>128000</v>
      </c>
    </row>
    <row r="201" spans="1:8" ht="12.75">
      <c r="A201" s="16">
        <v>1361</v>
      </c>
      <c r="B201" s="17" t="s">
        <v>718</v>
      </c>
      <c r="C201" s="24" t="s">
        <v>510</v>
      </c>
      <c r="D201" s="18">
        <v>87400</v>
      </c>
      <c r="E201" s="13"/>
      <c r="F201" s="13"/>
      <c r="G201" s="13"/>
      <c r="H201" s="63">
        <f t="shared" si="3"/>
        <v>87400</v>
      </c>
    </row>
    <row r="202" spans="1:8" ht="12.75">
      <c r="A202" s="16">
        <v>1366</v>
      </c>
      <c r="B202" s="17" t="s">
        <v>17</v>
      </c>
      <c r="C202" s="24" t="s">
        <v>505</v>
      </c>
      <c r="D202" s="18">
        <v>99400</v>
      </c>
      <c r="E202" s="13"/>
      <c r="F202" s="13"/>
      <c r="G202" s="13"/>
      <c r="H202" s="63">
        <f t="shared" si="3"/>
        <v>99400</v>
      </c>
    </row>
    <row r="203" spans="1:8" ht="12.75">
      <c r="A203" s="16">
        <v>1375</v>
      </c>
      <c r="B203" s="17" t="s">
        <v>793</v>
      </c>
      <c r="C203" s="24" t="s">
        <v>494</v>
      </c>
      <c r="D203" s="18">
        <v>128000</v>
      </c>
      <c r="E203" s="13"/>
      <c r="F203" s="13"/>
      <c r="G203" s="13"/>
      <c r="H203" s="63">
        <f t="shared" si="3"/>
        <v>128000</v>
      </c>
    </row>
    <row r="204" spans="1:8" ht="12.75">
      <c r="A204" s="16">
        <v>1388</v>
      </c>
      <c r="B204" s="17" t="s">
        <v>655</v>
      </c>
      <c r="C204" s="24" t="s">
        <v>497</v>
      </c>
      <c r="D204" s="18">
        <v>168000</v>
      </c>
      <c r="E204" s="13"/>
      <c r="F204" s="13"/>
      <c r="G204" s="13"/>
      <c r="H204" s="63">
        <f t="shared" si="3"/>
        <v>168000</v>
      </c>
    </row>
    <row r="205" spans="1:8" ht="12.75">
      <c r="A205" s="16">
        <v>1391</v>
      </c>
      <c r="B205" s="17" t="s">
        <v>57</v>
      </c>
      <c r="C205" s="24" t="s">
        <v>497</v>
      </c>
      <c r="D205" s="18">
        <v>37400</v>
      </c>
      <c r="E205" s="13"/>
      <c r="F205" s="13"/>
      <c r="G205" s="13"/>
      <c r="H205" s="63">
        <f t="shared" si="3"/>
        <v>37400</v>
      </c>
    </row>
    <row r="206" spans="1:8" ht="12.75">
      <c r="A206" s="16">
        <v>1395</v>
      </c>
      <c r="B206" s="17" t="s">
        <v>24</v>
      </c>
      <c r="C206" s="24" t="s">
        <v>498</v>
      </c>
      <c r="D206" s="18">
        <v>80400</v>
      </c>
      <c r="E206" s="13"/>
      <c r="F206" s="13"/>
      <c r="G206" s="13"/>
      <c r="H206" s="63">
        <f t="shared" si="3"/>
        <v>80400</v>
      </c>
    </row>
    <row r="207" spans="1:8" ht="12.75">
      <c r="A207" s="16">
        <v>1403</v>
      </c>
      <c r="B207" s="17" t="s">
        <v>10</v>
      </c>
      <c r="C207" s="24" t="s">
        <v>492</v>
      </c>
      <c r="D207" s="18">
        <v>163000</v>
      </c>
      <c r="E207" s="13"/>
      <c r="F207" s="13"/>
      <c r="G207" s="13"/>
      <c r="H207" s="63">
        <f t="shared" si="3"/>
        <v>163000</v>
      </c>
    </row>
    <row r="208" spans="1:8" ht="12.75">
      <c r="A208" s="16">
        <v>1408</v>
      </c>
      <c r="B208" s="17" t="s">
        <v>10</v>
      </c>
      <c r="C208" s="24" t="s">
        <v>498</v>
      </c>
      <c r="D208" s="18">
        <v>171000</v>
      </c>
      <c r="E208" s="13"/>
      <c r="F208" s="13"/>
      <c r="G208" s="13"/>
      <c r="H208" s="63">
        <f t="shared" si="3"/>
        <v>171000</v>
      </c>
    </row>
    <row r="209" spans="1:8" ht="12.75">
      <c r="A209" s="16">
        <v>1464</v>
      </c>
      <c r="B209" s="17" t="s">
        <v>17</v>
      </c>
      <c r="C209" s="24" t="s">
        <v>496</v>
      </c>
      <c r="D209" s="18">
        <v>201000</v>
      </c>
      <c r="E209" s="13"/>
      <c r="F209" s="13"/>
      <c r="G209" s="13"/>
      <c r="H209" s="63">
        <f t="shared" si="3"/>
        <v>201000</v>
      </c>
    </row>
    <row r="210" spans="1:8" ht="12.75">
      <c r="A210" s="16">
        <v>1465</v>
      </c>
      <c r="B210" s="17" t="s">
        <v>10</v>
      </c>
      <c r="C210" s="24" t="s">
        <v>497</v>
      </c>
      <c r="D210" s="18">
        <v>77400</v>
      </c>
      <c r="E210" s="13"/>
      <c r="F210" s="13"/>
      <c r="G210" s="13"/>
      <c r="H210" s="63">
        <f t="shared" si="3"/>
        <v>77400</v>
      </c>
    </row>
    <row r="211" spans="1:8" ht="12.75">
      <c r="A211" s="16">
        <v>1472</v>
      </c>
      <c r="B211" s="17" t="s">
        <v>17</v>
      </c>
      <c r="C211" s="24" t="s">
        <v>498</v>
      </c>
      <c r="D211" s="18">
        <v>171000</v>
      </c>
      <c r="E211" s="13"/>
      <c r="F211" s="13"/>
      <c r="G211" s="13"/>
      <c r="H211" s="63">
        <f t="shared" si="3"/>
        <v>171000</v>
      </c>
    </row>
    <row r="212" spans="1:8" ht="12.75">
      <c r="A212" s="16">
        <v>1477</v>
      </c>
      <c r="B212" s="17" t="s">
        <v>29</v>
      </c>
      <c r="C212" s="24" t="s">
        <v>499</v>
      </c>
      <c r="D212" s="18">
        <v>82400</v>
      </c>
      <c r="E212" s="13"/>
      <c r="F212" s="13"/>
      <c r="G212" s="13"/>
      <c r="H212" s="63">
        <f t="shared" si="3"/>
        <v>82400</v>
      </c>
    </row>
    <row r="213" spans="1:8" ht="12.75">
      <c r="A213" s="16">
        <v>1478</v>
      </c>
      <c r="B213" s="17" t="s">
        <v>17</v>
      </c>
      <c r="C213" s="24" t="s">
        <v>497</v>
      </c>
      <c r="D213" s="18">
        <v>166000</v>
      </c>
      <c r="E213" s="13"/>
      <c r="F213" s="13"/>
      <c r="G213" s="13"/>
      <c r="H213" s="63">
        <f t="shared" si="3"/>
        <v>166000</v>
      </c>
    </row>
    <row r="214" spans="1:8" ht="12.75">
      <c r="A214" s="16">
        <v>1483</v>
      </c>
      <c r="B214" s="17" t="s">
        <v>21</v>
      </c>
      <c r="C214" s="24" t="s">
        <v>497</v>
      </c>
      <c r="D214" s="18">
        <v>135500</v>
      </c>
      <c r="E214" s="13"/>
      <c r="F214" s="13"/>
      <c r="G214" s="13"/>
      <c r="H214" s="63">
        <f t="shared" si="3"/>
        <v>135500</v>
      </c>
    </row>
    <row r="215" spans="1:8" ht="12.75">
      <c r="A215" s="16">
        <v>1499</v>
      </c>
      <c r="B215" s="17" t="s">
        <v>781</v>
      </c>
      <c r="C215" s="24" t="s">
        <v>499</v>
      </c>
      <c r="D215" s="18">
        <v>173000</v>
      </c>
      <c r="E215" s="13"/>
      <c r="F215" s="13"/>
      <c r="G215" s="13"/>
      <c r="H215" s="63">
        <f t="shared" si="3"/>
        <v>173000</v>
      </c>
    </row>
    <row r="216" spans="1:8" ht="12.75">
      <c r="A216" s="16">
        <v>1502</v>
      </c>
      <c r="B216" s="17" t="s">
        <v>790</v>
      </c>
      <c r="C216" s="24" t="s">
        <v>497</v>
      </c>
      <c r="D216" s="18">
        <v>135500</v>
      </c>
      <c r="E216" s="13"/>
      <c r="F216" s="13"/>
      <c r="G216" s="13"/>
      <c r="H216" s="63">
        <f t="shared" si="3"/>
        <v>135500</v>
      </c>
    </row>
    <row r="217" spans="1:8" ht="12.75">
      <c r="A217" s="16">
        <v>1530</v>
      </c>
      <c r="B217" s="17" t="s">
        <v>114</v>
      </c>
      <c r="C217" s="24" t="s">
        <v>502</v>
      </c>
      <c r="D217" s="18">
        <v>172000</v>
      </c>
      <c r="E217" s="13"/>
      <c r="F217" s="13"/>
      <c r="G217" s="13"/>
      <c r="H217" s="63">
        <f t="shared" si="3"/>
        <v>172000</v>
      </c>
    </row>
    <row r="218" spans="1:8" ht="12.75">
      <c r="A218" s="16">
        <v>1554</v>
      </c>
      <c r="B218" s="17" t="s">
        <v>791</v>
      </c>
      <c r="C218" s="24" t="s">
        <v>497</v>
      </c>
      <c r="D218" s="18">
        <v>135500</v>
      </c>
      <c r="E218" s="13"/>
      <c r="F218" s="13"/>
      <c r="G218" s="13"/>
      <c r="H218" s="63">
        <f t="shared" si="3"/>
        <v>135500</v>
      </c>
    </row>
    <row r="219" spans="1:8" ht="12.75">
      <c r="A219" s="16">
        <v>1556</v>
      </c>
      <c r="B219" s="17" t="s">
        <v>116</v>
      </c>
      <c r="C219" s="24" t="s">
        <v>499</v>
      </c>
      <c r="D219" s="18">
        <v>173000</v>
      </c>
      <c r="E219" s="13"/>
      <c r="F219" s="13"/>
      <c r="G219" s="13"/>
      <c r="H219" s="63">
        <f t="shared" si="3"/>
        <v>173000</v>
      </c>
    </row>
    <row r="220" spans="1:8" ht="12.75">
      <c r="A220" s="16">
        <v>1582</v>
      </c>
      <c r="B220" s="17" t="s">
        <v>17</v>
      </c>
      <c r="C220" s="24" t="s">
        <v>498</v>
      </c>
      <c r="D220" s="18">
        <v>171000</v>
      </c>
      <c r="E220" s="13"/>
      <c r="F220" s="13"/>
      <c r="G220" s="13"/>
      <c r="H220" s="63">
        <f t="shared" si="3"/>
        <v>171000</v>
      </c>
    </row>
    <row r="221" spans="1:8" ht="12.75">
      <c r="A221" s="16">
        <v>1599</v>
      </c>
      <c r="B221" s="17" t="s">
        <v>661</v>
      </c>
      <c r="C221" s="24" t="s">
        <v>498</v>
      </c>
      <c r="D221" s="18">
        <v>80400</v>
      </c>
      <c r="E221" s="13"/>
      <c r="F221" s="13"/>
      <c r="G221" s="13"/>
      <c r="H221" s="63">
        <f t="shared" si="3"/>
        <v>80400</v>
      </c>
    </row>
    <row r="222" spans="1:8" ht="12.75">
      <c r="A222" s="16">
        <v>1600</v>
      </c>
      <c r="B222" s="17" t="s">
        <v>655</v>
      </c>
      <c r="C222" s="24" t="s">
        <v>498</v>
      </c>
      <c r="D222" s="18">
        <v>171000</v>
      </c>
      <c r="E222" s="13"/>
      <c r="F222" s="13"/>
      <c r="G222" s="13"/>
      <c r="H222" s="63">
        <f t="shared" si="3"/>
        <v>171000</v>
      </c>
    </row>
    <row r="223" spans="1:8" ht="12.75">
      <c r="A223" s="16">
        <v>1615</v>
      </c>
      <c r="B223" s="17" t="s">
        <v>662</v>
      </c>
      <c r="C223" s="24" t="s">
        <v>495</v>
      </c>
      <c r="D223" s="18">
        <v>164000</v>
      </c>
      <c r="E223" s="13"/>
      <c r="F223" s="13"/>
      <c r="G223" s="13"/>
      <c r="H223" s="63">
        <f t="shared" si="3"/>
        <v>164000</v>
      </c>
    </row>
    <row r="224" spans="1:8" ht="12.75">
      <c r="A224" s="16">
        <v>1646</v>
      </c>
      <c r="B224" s="17" t="s">
        <v>118</v>
      </c>
      <c r="C224" s="24" t="s">
        <v>499</v>
      </c>
      <c r="D224" s="18">
        <v>82400</v>
      </c>
      <c r="E224" s="13"/>
      <c r="F224" s="13"/>
      <c r="G224" s="13"/>
      <c r="H224" s="63">
        <f t="shared" si="3"/>
        <v>82400</v>
      </c>
    </row>
    <row r="225" spans="1:8" ht="12.75">
      <c r="A225" s="16">
        <v>1647</v>
      </c>
      <c r="B225" s="17" t="s">
        <v>17</v>
      </c>
      <c r="C225" s="24" t="s">
        <v>492</v>
      </c>
      <c r="D225" s="18">
        <v>163000</v>
      </c>
      <c r="E225" s="13"/>
      <c r="F225" s="13"/>
      <c r="G225" s="13"/>
      <c r="H225" s="63">
        <f t="shared" si="3"/>
        <v>163000</v>
      </c>
    </row>
    <row r="226" spans="1:8" ht="12.75">
      <c r="A226" s="16">
        <v>1654</v>
      </c>
      <c r="B226" s="17" t="s">
        <v>10</v>
      </c>
      <c r="C226" s="24" t="s">
        <v>498</v>
      </c>
      <c r="D226" s="18">
        <v>80400</v>
      </c>
      <c r="E226" s="13"/>
      <c r="F226" s="13"/>
      <c r="G226" s="13"/>
      <c r="H226" s="63">
        <f t="shared" si="3"/>
        <v>80400</v>
      </c>
    </row>
    <row r="227" spans="1:8" ht="12.75">
      <c r="A227" s="16">
        <v>1659</v>
      </c>
      <c r="B227" s="17" t="s">
        <v>119</v>
      </c>
      <c r="C227" s="24" t="s">
        <v>492</v>
      </c>
      <c r="D227" s="18">
        <v>163000</v>
      </c>
      <c r="E227" s="13"/>
      <c r="F227" s="13"/>
      <c r="G227" s="13"/>
      <c r="H227" s="63">
        <f t="shared" si="3"/>
        <v>163000</v>
      </c>
    </row>
    <row r="228" spans="1:8" ht="12.75">
      <c r="A228" s="16">
        <v>1662</v>
      </c>
      <c r="B228" s="17" t="s">
        <v>120</v>
      </c>
      <c r="C228" s="24" t="s">
        <v>510</v>
      </c>
      <c r="D228" s="18">
        <v>87400</v>
      </c>
      <c r="E228" s="13"/>
      <c r="F228" s="13"/>
      <c r="G228" s="13"/>
      <c r="H228" s="63">
        <f t="shared" si="3"/>
        <v>87400</v>
      </c>
    </row>
    <row r="229" spans="1:8" ht="12.75">
      <c r="A229" s="16">
        <v>1663</v>
      </c>
      <c r="B229" s="17" t="s">
        <v>661</v>
      </c>
      <c r="C229" s="24" t="s">
        <v>497</v>
      </c>
      <c r="D229" s="18">
        <v>168000</v>
      </c>
      <c r="E229" s="13"/>
      <c r="F229" s="13"/>
      <c r="G229" s="13"/>
      <c r="H229" s="63">
        <f t="shared" si="3"/>
        <v>168000</v>
      </c>
    </row>
    <row r="230" spans="1:8" ht="12.75">
      <c r="A230" s="16">
        <v>1673</v>
      </c>
      <c r="B230" s="17" t="s">
        <v>21</v>
      </c>
      <c r="C230" s="24" t="s">
        <v>497</v>
      </c>
      <c r="D230" s="18">
        <v>135500</v>
      </c>
      <c r="E230" s="13"/>
      <c r="F230" s="13"/>
      <c r="G230" s="13"/>
      <c r="H230" s="63">
        <f t="shared" si="3"/>
        <v>135500</v>
      </c>
    </row>
    <row r="231" spans="1:8" ht="12.75">
      <c r="A231" s="16">
        <v>1676</v>
      </c>
      <c r="B231" s="17" t="s">
        <v>789</v>
      </c>
      <c r="C231" s="24" t="s">
        <v>497</v>
      </c>
      <c r="D231" s="18">
        <v>135500</v>
      </c>
      <c r="E231" s="13"/>
      <c r="F231" s="13"/>
      <c r="G231" s="13"/>
      <c r="H231" s="63">
        <f t="shared" si="3"/>
        <v>135500</v>
      </c>
    </row>
    <row r="232" spans="1:8" ht="12.75">
      <c r="A232" s="16">
        <v>1684</v>
      </c>
      <c r="B232" s="17" t="s">
        <v>661</v>
      </c>
      <c r="C232" s="24" t="s">
        <v>497</v>
      </c>
      <c r="D232" s="18">
        <v>166000</v>
      </c>
      <c r="E232" s="13"/>
      <c r="F232" s="13"/>
      <c r="G232" s="13"/>
      <c r="H232" s="63">
        <f t="shared" si="3"/>
        <v>166000</v>
      </c>
    </row>
    <row r="233" spans="1:8" ht="12.75">
      <c r="A233" s="16">
        <v>1695</v>
      </c>
      <c r="B233" s="17" t="s">
        <v>21</v>
      </c>
      <c r="C233" s="24" t="s">
        <v>496</v>
      </c>
      <c r="D233" s="18">
        <v>201000</v>
      </c>
      <c r="E233" s="13"/>
      <c r="F233" s="13"/>
      <c r="G233" s="13"/>
      <c r="H233" s="63">
        <f t="shared" si="3"/>
        <v>201000</v>
      </c>
    </row>
    <row r="234" spans="1:8" ht="12.75">
      <c r="A234" s="16">
        <v>1701</v>
      </c>
      <c r="B234" s="17" t="s">
        <v>17</v>
      </c>
      <c r="C234" s="24" t="s">
        <v>496</v>
      </c>
      <c r="D234" s="18">
        <v>201000</v>
      </c>
      <c r="E234" s="13"/>
      <c r="F234" s="13"/>
      <c r="G234" s="13"/>
      <c r="H234" s="63">
        <f t="shared" si="3"/>
        <v>201000</v>
      </c>
    </row>
    <row r="235" spans="1:8" ht="12.75">
      <c r="A235" s="16">
        <v>1706</v>
      </c>
      <c r="B235" s="17" t="s">
        <v>121</v>
      </c>
      <c r="C235" s="24" t="s">
        <v>497</v>
      </c>
      <c r="D235" s="18">
        <v>37400</v>
      </c>
      <c r="E235" s="13"/>
      <c r="F235" s="13"/>
      <c r="G235" s="13"/>
      <c r="H235" s="63">
        <f t="shared" si="3"/>
        <v>37400</v>
      </c>
    </row>
    <row r="236" spans="1:8" ht="12.75">
      <c r="A236" s="16">
        <v>1724</v>
      </c>
      <c r="B236" s="17" t="s">
        <v>17</v>
      </c>
      <c r="C236" s="24" t="s">
        <v>498</v>
      </c>
      <c r="D236" s="18">
        <v>80400</v>
      </c>
      <c r="E236" s="13"/>
      <c r="F236" s="13"/>
      <c r="G236" s="13"/>
      <c r="H236" s="63">
        <f t="shared" si="3"/>
        <v>80400</v>
      </c>
    </row>
    <row r="237" spans="1:8" ht="12.75">
      <c r="A237" s="16">
        <v>1729</v>
      </c>
      <c r="B237" s="17" t="s">
        <v>122</v>
      </c>
      <c r="C237" s="24" t="s">
        <v>501</v>
      </c>
      <c r="D237" s="18">
        <v>176000</v>
      </c>
      <c r="E237" s="13"/>
      <c r="F237" s="13"/>
      <c r="G237" s="13"/>
      <c r="H237" s="63">
        <f t="shared" si="3"/>
        <v>176000</v>
      </c>
    </row>
    <row r="238" spans="1:8" ht="12.75">
      <c r="A238" s="16">
        <v>1733</v>
      </c>
      <c r="B238" s="17" t="s">
        <v>21</v>
      </c>
      <c r="C238" s="24" t="s">
        <v>497</v>
      </c>
      <c r="D238" s="18">
        <v>37400</v>
      </c>
      <c r="E238" s="13"/>
      <c r="F238" s="13"/>
      <c r="G238" s="13"/>
      <c r="H238" s="63">
        <f t="shared" si="3"/>
        <v>37400</v>
      </c>
    </row>
    <row r="239" spans="1:8" ht="12.75">
      <c r="A239" s="16">
        <v>1743</v>
      </c>
      <c r="B239" s="17" t="s">
        <v>11</v>
      </c>
      <c r="C239" s="24" t="s">
        <v>497</v>
      </c>
      <c r="D239" s="18">
        <v>166000</v>
      </c>
      <c r="E239" s="13"/>
      <c r="F239" s="13"/>
      <c r="G239" s="13"/>
      <c r="H239" s="63">
        <f t="shared" si="3"/>
        <v>166000</v>
      </c>
    </row>
    <row r="240" spans="1:8" ht="12.75">
      <c r="A240" s="16">
        <v>1749</v>
      </c>
      <c r="B240" s="17" t="s">
        <v>872</v>
      </c>
      <c r="C240" s="17" t="s">
        <v>498</v>
      </c>
      <c r="D240" s="13"/>
      <c r="E240" s="18">
        <v>171000</v>
      </c>
      <c r="F240" s="25"/>
      <c r="G240" s="13"/>
      <c r="H240" s="63">
        <f t="shared" si="3"/>
        <v>171000</v>
      </c>
    </row>
    <row r="241" spans="1:8" ht="12.75">
      <c r="A241" s="16">
        <v>1756</v>
      </c>
      <c r="B241" s="17" t="s">
        <v>123</v>
      </c>
      <c r="C241" s="24" t="s">
        <v>492</v>
      </c>
      <c r="D241" s="18">
        <v>163000</v>
      </c>
      <c r="E241" s="13"/>
      <c r="F241" s="13"/>
      <c r="G241" s="13"/>
      <c r="H241" s="63">
        <f t="shared" si="3"/>
        <v>163000</v>
      </c>
    </row>
    <row r="242" spans="1:8" ht="12.75">
      <c r="A242" s="16">
        <v>1758</v>
      </c>
      <c r="B242" s="17" t="s">
        <v>124</v>
      </c>
      <c r="C242" s="24" t="s">
        <v>492</v>
      </c>
      <c r="D242" s="18">
        <v>163000</v>
      </c>
      <c r="E242" s="13"/>
      <c r="F242" s="13"/>
      <c r="G242" s="13"/>
      <c r="H242" s="63">
        <f t="shared" si="3"/>
        <v>163000</v>
      </c>
    </row>
    <row r="243" spans="1:8" ht="12.75">
      <c r="A243" s="16">
        <v>1766</v>
      </c>
      <c r="B243" s="17" t="s">
        <v>17</v>
      </c>
      <c r="C243" s="24" t="s">
        <v>499</v>
      </c>
      <c r="D243" s="18">
        <v>173000</v>
      </c>
      <c r="E243" s="13"/>
      <c r="F243" s="13"/>
      <c r="G243" s="13"/>
      <c r="H243" s="63">
        <f t="shared" si="3"/>
        <v>173000</v>
      </c>
    </row>
    <row r="244" spans="1:8" ht="12.75">
      <c r="A244" s="16">
        <v>1769</v>
      </c>
      <c r="B244" s="17" t="s">
        <v>17</v>
      </c>
      <c r="C244" s="24" t="s">
        <v>497</v>
      </c>
      <c r="D244" s="18">
        <v>166000</v>
      </c>
      <c r="E244" s="13"/>
      <c r="F244" s="13"/>
      <c r="G244" s="13"/>
      <c r="H244" s="63">
        <f t="shared" si="3"/>
        <v>166000</v>
      </c>
    </row>
    <row r="245" spans="1:8" ht="12.75">
      <c r="A245" s="16">
        <v>1770</v>
      </c>
      <c r="B245" s="17" t="s">
        <v>6</v>
      </c>
      <c r="C245" s="24" t="s">
        <v>497</v>
      </c>
      <c r="D245" s="18">
        <v>128000</v>
      </c>
      <c r="E245" s="13"/>
      <c r="F245" s="13"/>
      <c r="G245" s="13"/>
      <c r="H245" s="63">
        <f t="shared" si="3"/>
        <v>128000</v>
      </c>
    </row>
    <row r="246" spans="1:8" ht="12.75">
      <c r="A246" s="16">
        <v>1770</v>
      </c>
      <c r="B246" s="17" t="s">
        <v>6</v>
      </c>
      <c r="C246" s="17" t="s">
        <v>497</v>
      </c>
      <c r="D246" s="13"/>
      <c r="E246" s="13"/>
      <c r="F246" s="18">
        <v>40000</v>
      </c>
      <c r="G246" s="13"/>
      <c r="H246" s="63">
        <f t="shared" si="3"/>
        <v>40000</v>
      </c>
    </row>
    <row r="247" spans="1:8" ht="12.75">
      <c r="A247" s="16">
        <v>1789</v>
      </c>
      <c r="B247" s="17" t="s">
        <v>17</v>
      </c>
      <c r="C247" s="24" t="s">
        <v>498</v>
      </c>
      <c r="D247" s="18">
        <v>80400</v>
      </c>
      <c r="E247" s="13"/>
      <c r="F247" s="13"/>
      <c r="G247" s="13"/>
      <c r="H247" s="63">
        <f t="shared" si="3"/>
        <v>80400</v>
      </c>
    </row>
    <row r="248" spans="1:8" ht="12.75">
      <c r="A248" s="16">
        <v>1793</v>
      </c>
      <c r="B248" s="17" t="s">
        <v>105</v>
      </c>
      <c r="C248" s="24" t="s">
        <v>494</v>
      </c>
      <c r="D248" s="18">
        <v>128000</v>
      </c>
      <c r="E248" s="13"/>
      <c r="F248" s="13"/>
      <c r="G248" s="13"/>
      <c r="H248" s="63">
        <f t="shared" si="3"/>
        <v>128000</v>
      </c>
    </row>
    <row r="249" spans="1:8" ht="12.75">
      <c r="A249" s="16">
        <v>1799</v>
      </c>
      <c r="B249" s="17" t="s">
        <v>125</v>
      </c>
      <c r="C249" s="24" t="s">
        <v>685</v>
      </c>
      <c r="D249" s="18">
        <v>203000</v>
      </c>
      <c r="E249" s="13"/>
      <c r="F249" s="13"/>
      <c r="G249" s="13"/>
      <c r="H249" s="63">
        <f t="shared" si="3"/>
        <v>203000</v>
      </c>
    </row>
    <row r="250" spans="1:8" ht="12.75">
      <c r="A250" s="16">
        <v>1800</v>
      </c>
      <c r="B250" s="17" t="s">
        <v>844</v>
      </c>
      <c r="C250" s="24" t="s">
        <v>498</v>
      </c>
      <c r="D250" s="18">
        <v>171000</v>
      </c>
      <c r="E250" s="13"/>
      <c r="F250" s="13"/>
      <c r="G250" s="13"/>
      <c r="H250" s="63">
        <f t="shared" si="3"/>
        <v>171000</v>
      </c>
    </row>
    <row r="251" spans="1:8" ht="12.75">
      <c r="A251" s="16">
        <v>1809</v>
      </c>
      <c r="B251" s="17" t="s">
        <v>57</v>
      </c>
      <c r="C251" s="24" t="s">
        <v>497</v>
      </c>
      <c r="D251" s="18">
        <v>166000</v>
      </c>
      <c r="E251" s="13"/>
      <c r="F251" s="13"/>
      <c r="G251" s="13"/>
      <c r="H251" s="63">
        <f t="shared" si="3"/>
        <v>166000</v>
      </c>
    </row>
    <row r="252" spans="1:8" ht="12.75">
      <c r="A252" s="16">
        <v>1819</v>
      </c>
      <c r="B252" s="17" t="s">
        <v>716</v>
      </c>
      <c r="C252" s="24" t="s">
        <v>506</v>
      </c>
      <c r="D252" s="18">
        <v>114400</v>
      </c>
      <c r="E252" s="13"/>
      <c r="F252" s="13"/>
      <c r="G252" s="13"/>
      <c r="H252" s="63">
        <f t="shared" si="3"/>
        <v>114400</v>
      </c>
    </row>
    <row r="253" spans="1:8" ht="12.75">
      <c r="A253" s="16">
        <v>1824</v>
      </c>
      <c r="B253" s="17" t="s">
        <v>655</v>
      </c>
      <c r="C253" s="24" t="s">
        <v>492</v>
      </c>
      <c r="D253" s="18">
        <v>163000</v>
      </c>
      <c r="E253" s="13"/>
      <c r="F253" s="13"/>
      <c r="G253" s="13"/>
      <c r="H253" s="63">
        <f t="shared" si="3"/>
        <v>163000</v>
      </c>
    </row>
    <row r="254" spans="1:8" ht="12.75">
      <c r="A254" s="16">
        <v>1827</v>
      </c>
      <c r="B254" s="17" t="s">
        <v>127</v>
      </c>
      <c r="C254" s="24" t="s">
        <v>512</v>
      </c>
      <c r="D254" s="18">
        <v>170000</v>
      </c>
      <c r="E254" s="13"/>
      <c r="F254" s="13"/>
      <c r="G254" s="13"/>
      <c r="H254" s="63">
        <f t="shared" si="3"/>
        <v>170000</v>
      </c>
    </row>
    <row r="255" spans="1:8" ht="12.75">
      <c r="A255" s="16">
        <v>1830</v>
      </c>
      <c r="B255" s="17" t="s">
        <v>788</v>
      </c>
      <c r="C255" s="24" t="s">
        <v>497</v>
      </c>
      <c r="D255" s="18">
        <v>44900</v>
      </c>
      <c r="E255" s="13"/>
      <c r="F255" s="13"/>
      <c r="G255" s="13"/>
      <c r="H255" s="63">
        <f t="shared" si="3"/>
        <v>44900</v>
      </c>
    </row>
    <row r="256" spans="1:8" ht="12.75">
      <c r="A256" s="16">
        <v>1838</v>
      </c>
      <c r="B256" s="17" t="s">
        <v>6</v>
      </c>
      <c r="C256" s="24" t="s">
        <v>498</v>
      </c>
      <c r="D256" s="18">
        <v>80400</v>
      </c>
      <c r="E256" s="13"/>
      <c r="F256" s="13"/>
      <c r="G256" s="13"/>
      <c r="H256" s="63">
        <f t="shared" si="3"/>
        <v>80400</v>
      </c>
    </row>
    <row r="257" spans="1:8" ht="12.75">
      <c r="A257" s="16">
        <v>1843</v>
      </c>
      <c r="B257" s="17" t="s">
        <v>660</v>
      </c>
      <c r="C257" s="24" t="s">
        <v>494</v>
      </c>
      <c r="D257" s="18">
        <v>37400</v>
      </c>
      <c r="E257" s="13"/>
      <c r="F257" s="13"/>
      <c r="G257" s="13"/>
      <c r="H257" s="63">
        <f t="shared" si="3"/>
        <v>37400</v>
      </c>
    </row>
    <row r="258" spans="1:8" ht="12.75">
      <c r="A258" s="16">
        <v>1850</v>
      </c>
      <c r="B258" s="17" t="s">
        <v>655</v>
      </c>
      <c r="C258" s="24" t="s">
        <v>497</v>
      </c>
      <c r="D258" s="18">
        <v>166000</v>
      </c>
      <c r="E258" s="13"/>
      <c r="F258" s="13"/>
      <c r="G258" s="13"/>
      <c r="H258" s="63">
        <f t="shared" si="3"/>
        <v>166000</v>
      </c>
    </row>
    <row r="259" spans="1:8" ht="12.75">
      <c r="A259" s="16">
        <v>1864</v>
      </c>
      <c r="B259" s="17" t="s">
        <v>128</v>
      </c>
      <c r="C259" s="24" t="s">
        <v>497</v>
      </c>
      <c r="D259" s="18">
        <v>44900</v>
      </c>
      <c r="E259" s="13"/>
      <c r="F259" s="13"/>
      <c r="G259" s="13"/>
      <c r="H259" s="63">
        <f t="shared" si="3"/>
        <v>44900</v>
      </c>
    </row>
    <row r="260" spans="1:8" ht="12.75">
      <c r="A260" s="16">
        <v>1867</v>
      </c>
      <c r="B260" s="17" t="s">
        <v>17</v>
      </c>
      <c r="C260" s="24" t="s">
        <v>492</v>
      </c>
      <c r="D260" s="18">
        <v>163000</v>
      </c>
      <c r="E260" s="13"/>
      <c r="F260" s="13"/>
      <c r="G260" s="13"/>
      <c r="H260" s="63">
        <f t="shared" si="3"/>
        <v>163000</v>
      </c>
    </row>
    <row r="261" spans="1:8" ht="12.75">
      <c r="A261" s="16">
        <v>1883</v>
      </c>
      <c r="B261" s="17" t="s">
        <v>10</v>
      </c>
      <c r="C261" s="24" t="s">
        <v>497</v>
      </c>
      <c r="D261" s="18">
        <v>166000</v>
      </c>
      <c r="E261" s="13"/>
      <c r="F261" s="13"/>
      <c r="G261" s="13"/>
      <c r="H261" s="63">
        <f aca="true" t="shared" si="4" ref="H261:H324">+D261+E261+F261+G261</f>
        <v>166000</v>
      </c>
    </row>
    <row r="262" spans="1:8" ht="12.75">
      <c r="A262" s="16">
        <v>1885</v>
      </c>
      <c r="B262" s="17" t="s">
        <v>10</v>
      </c>
      <c r="C262" s="24" t="s">
        <v>496</v>
      </c>
      <c r="D262" s="18">
        <v>110400</v>
      </c>
      <c r="E262" s="13"/>
      <c r="F262" s="13"/>
      <c r="G262" s="13"/>
      <c r="H262" s="63">
        <f t="shared" si="4"/>
        <v>110400</v>
      </c>
    </row>
    <row r="263" spans="1:8" ht="12.75">
      <c r="A263" s="16">
        <v>1913</v>
      </c>
      <c r="B263" s="17" t="s">
        <v>129</v>
      </c>
      <c r="C263" s="24" t="s">
        <v>502</v>
      </c>
      <c r="D263" s="18">
        <v>81400</v>
      </c>
      <c r="E263" s="13"/>
      <c r="F263" s="13"/>
      <c r="G263" s="13"/>
      <c r="H263" s="63">
        <f t="shared" si="4"/>
        <v>81400</v>
      </c>
    </row>
    <row r="264" spans="1:8" ht="12.75">
      <c r="A264" s="16">
        <v>1920</v>
      </c>
      <c r="B264" s="17" t="s">
        <v>68</v>
      </c>
      <c r="C264" s="24" t="s">
        <v>497</v>
      </c>
      <c r="D264" s="18">
        <v>135500</v>
      </c>
      <c r="E264" s="13"/>
      <c r="F264" s="13"/>
      <c r="G264" s="13"/>
      <c r="H264" s="63">
        <f t="shared" si="4"/>
        <v>135500</v>
      </c>
    </row>
    <row r="265" spans="1:8" ht="12.75">
      <c r="A265" s="16">
        <v>1924</v>
      </c>
      <c r="B265" s="17" t="s">
        <v>130</v>
      </c>
      <c r="C265" s="24" t="s">
        <v>498</v>
      </c>
      <c r="D265" s="18">
        <v>171000</v>
      </c>
      <c r="E265" s="13"/>
      <c r="F265" s="13"/>
      <c r="G265" s="13"/>
      <c r="H265" s="63">
        <f t="shared" si="4"/>
        <v>171000</v>
      </c>
    </row>
    <row r="266" spans="1:8" ht="12.75">
      <c r="A266" s="16">
        <v>1936</v>
      </c>
      <c r="B266" s="17" t="s">
        <v>21</v>
      </c>
      <c r="C266" s="24" t="s">
        <v>498</v>
      </c>
      <c r="D266" s="18">
        <v>171000</v>
      </c>
      <c r="E266" s="13"/>
      <c r="F266" s="13"/>
      <c r="G266" s="13"/>
      <c r="H266" s="63">
        <f t="shared" si="4"/>
        <v>171000</v>
      </c>
    </row>
    <row r="267" spans="1:8" ht="12.75">
      <c r="A267" s="16">
        <v>1945</v>
      </c>
      <c r="B267" s="17" t="s">
        <v>131</v>
      </c>
      <c r="C267" s="24" t="s">
        <v>499</v>
      </c>
      <c r="D267" s="18">
        <v>173000</v>
      </c>
      <c r="E267" s="13"/>
      <c r="F267" s="13"/>
      <c r="G267" s="13"/>
      <c r="H267" s="63">
        <f t="shared" si="4"/>
        <v>173000</v>
      </c>
    </row>
    <row r="268" spans="1:8" ht="12.75">
      <c r="A268" s="16">
        <v>1957</v>
      </c>
      <c r="B268" s="17" t="s">
        <v>873</v>
      </c>
      <c r="C268" s="17" t="s">
        <v>502</v>
      </c>
      <c r="D268" s="13"/>
      <c r="E268" s="18">
        <v>172000</v>
      </c>
      <c r="F268" s="13"/>
      <c r="G268" s="13"/>
      <c r="H268" s="63">
        <f t="shared" si="4"/>
        <v>172000</v>
      </c>
    </row>
    <row r="269" spans="1:8" ht="12.75">
      <c r="A269" s="16">
        <v>1970</v>
      </c>
      <c r="B269" s="17" t="s">
        <v>718</v>
      </c>
      <c r="C269" s="24" t="s">
        <v>498</v>
      </c>
      <c r="D269" s="18">
        <v>171000</v>
      </c>
      <c r="E269" s="13"/>
      <c r="F269" s="13"/>
      <c r="G269" s="13"/>
      <c r="H269" s="63">
        <f t="shared" si="4"/>
        <v>171000</v>
      </c>
    </row>
    <row r="270" spans="1:8" ht="12.75">
      <c r="A270" s="16">
        <v>1973</v>
      </c>
      <c r="B270" s="17" t="s">
        <v>715</v>
      </c>
      <c r="C270" s="24" t="s">
        <v>497</v>
      </c>
      <c r="D270" s="18">
        <v>44900</v>
      </c>
      <c r="E270" s="13"/>
      <c r="F270" s="13"/>
      <c r="G270" s="13"/>
      <c r="H270" s="63">
        <f t="shared" si="4"/>
        <v>44900</v>
      </c>
    </row>
    <row r="271" spans="1:8" ht="12.75">
      <c r="A271" s="16">
        <v>1977</v>
      </c>
      <c r="B271" s="17" t="s">
        <v>133</v>
      </c>
      <c r="C271" s="24" t="s">
        <v>497</v>
      </c>
      <c r="D271" s="18">
        <v>166000</v>
      </c>
      <c r="E271" s="13"/>
      <c r="F271" s="13"/>
      <c r="G271" s="13"/>
      <c r="H271" s="63">
        <f t="shared" si="4"/>
        <v>166000</v>
      </c>
    </row>
    <row r="272" spans="1:8" ht="12.75">
      <c r="A272" s="16">
        <v>1988</v>
      </c>
      <c r="B272" s="17" t="s">
        <v>134</v>
      </c>
      <c r="C272" s="24" t="s">
        <v>497</v>
      </c>
      <c r="D272" s="18">
        <v>128000</v>
      </c>
      <c r="E272" s="13"/>
      <c r="F272" s="13"/>
      <c r="G272" s="13"/>
      <c r="H272" s="63">
        <f t="shared" si="4"/>
        <v>128000</v>
      </c>
    </row>
    <row r="273" spans="1:8" ht="12.75">
      <c r="A273" s="16">
        <v>1990</v>
      </c>
      <c r="B273" s="17" t="s">
        <v>135</v>
      </c>
      <c r="C273" s="24" t="s">
        <v>499</v>
      </c>
      <c r="D273" s="18">
        <v>173000</v>
      </c>
      <c r="E273" s="13"/>
      <c r="F273" s="13"/>
      <c r="G273" s="13"/>
      <c r="H273" s="63">
        <f t="shared" si="4"/>
        <v>173000</v>
      </c>
    </row>
    <row r="274" spans="1:8" ht="12.75">
      <c r="A274" s="16">
        <v>1994</v>
      </c>
      <c r="B274" s="17" t="s">
        <v>786</v>
      </c>
      <c r="C274" s="24" t="s">
        <v>498</v>
      </c>
      <c r="D274" s="18">
        <v>171000</v>
      </c>
      <c r="E274" s="13"/>
      <c r="F274" s="13"/>
      <c r="G274" s="13"/>
      <c r="H274" s="63">
        <f t="shared" si="4"/>
        <v>171000</v>
      </c>
    </row>
    <row r="275" spans="1:8" ht="12.75">
      <c r="A275" s="16">
        <v>1998</v>
      </c>
      <c r="B275" s="17" t="s">
        <v>658</v>
      </c>
      <c r="C275" s="24" t="s">
        <v>497</v>
      </c>
      <c r="D275" s="18">
        <v>135500</v>
      </c>
      <c r="E275" s="13"/>
      <c r="F275" s="13"/>
      <c r="G275" s="13"/>
      <c r="H275" s="63">
        <f t="shared" si="4"/>
        <v>135500</v>
      </c>
    </row>
    <row r="276" spans="1:8" ht="12.75">
      <c r="A276" s="16">
        <v>2004</v>
      </c>
      <c r="B276" s="17" t="s">
        <v>6</v>
      </c>
      <c r="C276" s="17" t="s">
        <v>498</v>
      </c>
      <c r="D276" s="13"/>
      <c r="E276" s="13"/>
      <c r="F276" s="18">
        <v>171000</v>
      </c>
      <c r="G276" s="13"/>
      <c r="H276" s="63">
        <f t="shared" si="4"/>
        <v>171000</v>
      </c>
    </row>
    <row r="277" spans="1:8" ht="12.75">
      <c r="A277" s="16">
        <v>2005</v>
      </c>
      <c r="B277" s="17" t="s">
        <v>137</v>
      </c>
      <c r="C277" s="24" t="s">
        <v>498</v>
      </c>
      <c r="D277" s="18">
        <v>171000</v>
      </c>
      <c r="E277" s="13"/>
      <c r="F277" s="13"/>
      <c r="G277" s="13"/>
      <c r="H277" s="63">
        <f t="shared" si="4"/>
        <v>171000</v>
      </c>
    </row>
    <row r="278" spans="1:8" ht="12.75">
      <c r="A278" s="16">
        <v>2014</v>
      </c>
      <c r="B278" s="17" t="s">
        <v>138</v>
      </c>
      <c r="C278" s="24" t="s">
        <v>494</v>
      </c>
      <c r="D278" s="18">
        <v>128000</v>
      </c>
      <c r="E278" s="13"/>
      <c r="F278" s="13"/>
      <c r="G278" s="13"/>
      <c r="H278" s="63">
        <f t="shared" si="4"/>
        <v>128000</v>
      </c>
    </row>
    <row r="279" spans="1:8" ht="12.75">
      <c r="A279" s="16">
        <v>2021</v>
      </c>
      <c r="B279" s="17" t="s">
        <v>17</v>
      </c>
      <c r="C279" s="24" t="s">
        <v>492</v>
      </c>
      <c r="D279" s="18">
        <v>163000</v>
      </c>
      <c r="E279" s="13"/>
      <c r="F279" s="13"/>
      <c r="G279" s="13"/>
      <c r="H279" s="63">
        <f t="shared" si="4"/>
        <v>163000</v>
      </c>
    </row>
    <row r="280" spans="1:8" ht="12.75">
      <c r="A280" s="16">
        <v>2022</v>
      </c>
      <c r="B280" s="17" t="s">
        <v>787</v>
      </c>
      <c r="C280" s="24" t="s">
        <v>497</v>
      </c>
      <c r="D280" s="18">
        <v>128000</v>
      </c>
      <c r="E280" s="13"/>
      <c r="F280" s="13"/>
      <c r="G280" s="13"/>
      <c r="H280" s="63">
        <f t="shared" si="4"/>
        <v>128000</v>
      </c>
    </row>
    <row r="281" spans="1:8" ht="12.75">
      <c r="A281" s="16">
        <v>2040</v>
      </c>
      <c r="B281" s="17" t="s">
        <v>661</v>
      </c>
      <c r="C281" s="24" t="s">
        <v>497</v>
      </c>
      <c r="D281" s="18">
        <v>168000</v>
      </c>
      <c r="E281" s="13"/>
      <c r="F281" s="13"/>
      <c r="G281" s="13"/>
      <c r="H281" s="63">
        <f t="shared" si="4"/>
        <v>168000</v>
      </c>
    </row>
    <row r="282" spans="1:8" ht="12.75">
      <c r="A282" s="16">
        <v>2045</v>
      </c>
      <c r="B282" s="17" t="s">
        <v>10</v>
      </c>
      <c r="C282" s="24" t="s">
        <v>492</v>
      </c>
      <c r="D282" s="18">
        <v>163000</v>
      </c>
      <c r="E282" s="13"/>
      <c r="F282" s="13"/>
      <c r="G282" s="13"/>
      <c r="H282" s="63">
        <f t="shared" si="4"/>
        <v>163000</v>
      </c>
    </row>
    <row r="283" spans="1:8" ht="12.75">
      <c r="A283" s="16">
        <v>2068</v>
      </c>
      <c r="B283" s="17" t="s">
        <v>140</v>
      </c>
      <c r="C283" s="24" t="s">
        <v>497</v>
      </c>
      <c r="D283" s="18">
        <v>166000</v>
      </c>
      <c r="E283" s="13"/>
      <c r="F283" s="13"/>
      <c r="G283" s="13"/>
      <c r="H283" s="63">
        <f t="shared" si="4"/>
        <v>166000</v>
      </c>
    </row>
    <row r="284" spans="1:8" ht="12.75">
      <c r="A284" s="16">
        <v>2069</v>
      </c>
      <c r="B284" s="17" t="s">
        <v>714</v>
      </c>
      <c r="C284" s="24" t="s">
        <v>497</v>
      </c>
      <c r="D284" s="18">
        <v>44900</v>
      </c>
      <c r="E284" s="13"/>
      <c r="F284" s="13"/>
      <c r="G284" s="13"/>
      <c r="H284" s="63">
        <f t="shared" si="4"/>
        <v>44900</v>
      </c>
    </row>
    <row r="285" spans="1:8" ht="12.75">
      <c r="A285" s="16">
        <v>2073</v>
      </c>
      <c r="B285" s="17" t="s">
        <v>661</v>
      </c>
      <c r="C285" s="24" t="s">
        <v>497</v>
      </c>
      <c r="D285" s="18">
        <v>77400</v>
      </c>
      <c r="E285" s="13"/>
      <c r="F285" s="13"/>
      <c r="G285" s="13"/>
      <c r="H285" s="63">
        <f t="shared" si="4"/>
        <v>77400</v>
      </c>
    </row>
    <row r="286" spans="1:8" ht="12.75">
      <c r="A286" s="16">
        <v>2082</v>
      </c>
      <c r="B286" s="17" t="s">
        <v>68</v>
      </c>
      <c r="C286" s="24" t="s">
        <v>497</v>
      </c>
      <c r="D286" s="18">
        <v>135500</v>
      </c>
      <c r="E286" s="13"/>
      <c r="F286" s="13"/>
      <c r="G286" s="13"/>
      <c r="H286" s="63">
        <f t="shared" si="4"/>
        <v>135500</v>
      </c>
    </row>
    <row r="287" spans="1:8" ht="12.75">
      <c r="A287" s="16">
        <v>2084</v>
      </c>
      <c r="B287" s="17" t="s">
        <v>65</v>
      </c>
      <c r="C287" s="24" t="s">
        <v>510</v>
      </c>
      <c r="D287" s="18">
        <v>178000</v>
      </c>
      <c r="E287" s="13"/>
      <c r="F287" s="13"/>
      <c r="G287" s="13"/>
      <c r="H287" s="63">
        <f t="shared" si="4"/>
        <v>178000</v>
      </c>
    </row>
    <row r="288" spans="1:8" ht="12.75">
      <c r="A288" s="16">
        <v>2090</v>
      </c>
      <c r="B288" s="17" t="s">
        <v>271</v>
      </c>
      <c r="C288" s="24" t="s">
        <v>497</v>
      </c>
      <c r="D288" s="18">
        <v>128000</v>
      </c>
      <c r="E288" s="13"/>
      <c r="F288" s="13"/>
      <c r="G288" s="13"/>
      <c r="H288" s="63">
        <f t="shared" si="4"/>
        <v>128000</v>
      </c>
    </row>
    <row r="289" spans="1:8" ht="12.75">
      <c r="A289" s="16">
        <v>2098</v>
      </c>
      <c r="B289" s="17" t="s">
        <v>272</v>
      </c>
      <c r="C289" s="24" t="s">
        <v>497</v>
      </c>
      <c r="D289" s="18">
        <v>135500</v>
      </c>
      <c r="E289" s="13"/>
      <c r="F289" s="13"/>
      <c r="G289" s="13"/>
      <c r="H289" s="63">
        <f t="shared" si="4"/>
        <v>135500</v>
      </c>
    </row>
    <row r="290" spans="1:8" ht="12.75">
      <c r="A290" s="16">
        <v>2110</v>
      </c>
      <c r="B290" s="17" t="s">
        <v>17</v>
      </c>
      <c r="C290" s="24" t="s">
        <v>498</v>
      </c>
      <c r="D290" s="18">
        <v>80400</v>
      </c>
      <c r="E290" s="13"/>
      <c r="F290" s="13"/>
      <c r="G290" s="13"/>
      <c r="H290" s="63">
        <f t="shared" si="4"/>
        <v>80400</v>
      </c>
    </row>
    <row r="291" spans="1:8" ht="12.75">
      <c r="A291" s="16">
        <v>2114</v>
      </c>
      <c r="B291" s="17" t="s">
        <v>69</v>
      </c>
      <c r="C291" s="24" t="s">
        <v>496</v>
      </c>
      <c r="D291" s="18">
        <v>110400</v>
      </c>
      <c r="E291" s="13"/>
      <c r="F291" s="13"/>
      <c r="G291" s="13"/>
      <c r="H291" s="63">
        <f t="shared" si="4"/>
        <v>110400</v>
      </c>
    </row>
    <row r="292" spans="1:8" ht="12.75">
      <c r="A292" s="16">
        <v>2115</v>
      </c>
      <c r="B292" s="17" t="s">
        <v>21</v>
      </c>
      <c r="C292" s="24" t="s">
        <v>497</v>
      </c>
      <c r="D292" s="18">
        <v>77400</v>
      </c>
      <c r="E292" s="13"/>
      <c r="F292" s="13"/>
      <c r="G292" s="13"/>
      <c r="H292" s="63">
        <f t="shared" si="4"/>
        <v>77400</v>
      </c>
    </row>
    <row r="293" spans="1:8" ht="12.75">
      <c r="A293" s="16">
        <v>2123</v>
      </c>
      <c r="B293" s="17" t="s">
        <v>17</v>
      </c>
      <c r="C293" s="24" t="s">
        <v>498</v>
      </c>
      <c r="D293" s="18">
        <v>171000</v>
      </c>
      <c r="E293" s="13"/>
      <c r="F293" s="13"/>
      <c r="G293" s="13"/>
      <c r="H293" s="63">
        <f t="shared" si="4"/>
        <v>171000</v>
      </c>
    </row>
    <row r="294" spans="1:8" ht="12.75">
      <c r="A294" s="16">
        <v>2128</v>
      </c>
      <c r="B294" s="17" t="s">
        <v>95</v>
      </c>
      <c r="C294" s="24" t="s">
        <v>496</v>
      </c>
      <c r="D294" s="18">
        <v>201000</v>
      </c>
      <c r="E294" s="13"/>
      <c r="F294" s="13"/>
      <c r="G294" s="13"/>
      <c r="H294" s="63">
        <f t="shared" si="4"/>
        <v>201000</v>
      </c>
    </row>
    <row r="295" spans="1:8" ht="12.75">
      <c r="A295" s="16">
        <v>2130</v>
      </c>
      <c r="B295" s="17" t="s">
        <v>106</v>
      </c>
      <c r="C295" s="24" t="s">
        <v>685</v>
      </c>
      <c r="D295" s="18">
        <v>112400</v>
      </c>
      <c r="E295" s="13"/>
      <c r="F295" s="13"/>
      <c r="G295" s="13"/>
      <c r="H295" s="63">
        <f t="shared" si="4"/>
        <v>112400</v>
      </c>
    </row>
    <row r="296" spans="1:8" ht="12.75">
      <c r="A296" s="16">
        <v>2134</v>
      </c>
      <c r="B296" s="17" t="s">
        <v>273</v>
      </c>
      <c r="C296" s="24" t="s">
        <v>497</v>
      </c>
      <c r="D296" s="18">
        <v>77400</v>
      </c>
      <c r="E296" s="13"/>
      <c r="F296" s="13"/>
      <c r="G296" s="13"/>
      <c r="H296" s="63">
        <f t="shared" si="4"/>
        <v>77400</v>
      </c>
    </row>
    <row r="297" spans="1:8" ht="12.75">
      <c r="A297" s="16">
        <v>2136</v>
      </c>
      <c r="B297" s="17" t="s">
        <v>17</v>
      </c>
      <c r="C297" s="24" t="s">
        <v>498</v>
      </c>
      <c r="D297" s="18">
        <v>80400</v>
      </c>
      <c r="E297" s="13"/>
      <c r="F297" s="13"/>
      <c r="G297" s="13"/>
      <c r="H297" s="63">
        <f t="shared" si="4"/>
        <v>80400</v>
      </c>
    </row>
    <row r="298" spans="1:8" ht="12.75">
      <c r="A298" s="16">
        <v>2137</v>
      </c>
      <c r="B298" s="17" t="s">
        <v>21</v>
      </c>
      <c r="C298" s="24" t="s">
        <v>499</v>
      </c>
      <c r="D298" s="18">
        <v>173000</v>
      </c>
      <c r="E298" s="13"/>
      <c r="F298" s="13"/>
      <c r="G298" s="13"/>
      <c r="H298" s="63">
        <f t="shared" si="4"/>
        <v>173000</v>
      </c>
    </row>
    <row r="299" spans="1:8" ht="12.75">
      <c r="A299" s="16">
        <v>2142</v>
      </c>
      <c r="B299" s="17" t="s">
        <v>21</v>
      </c>
      <c r="C299" s="24" t="s">
        <v>493</v>
      </c>
      <c r="D299" s="18">
        <v>191000</v>
      </c>
      <c r="E299" s="13"/>
      <c r="F299" s="13"/>
      <c r="G299" s="13"/>
      <c r="H299" s="63">
        <f t="shared" si="4"/>
        <v>191000</v>
      </c>
    </row>
    <row r="300" spans="1:8" ht="12.75">
      <c r="A300" s="16">
        <v>2148</v>
      </c>
      <c r="B300" s="17" t="s">
        <v>721</v>
      </c>
      <c r="C300" s="24" t="s">
        <v>492</v>
      </c>
      <c r="D300" s="18">
        <v>163000</v>
      </c>
      <c r="E300" s="13"/>
      <c r="F300" s="13"/>
      <c r="G300" s="13"/>
      <c r="H300" s="63">
        <f t="shared" si="4"/>
        <v>163000</v>
      </c>
    </row>
    <row r="301" spans="1:8" ht="12.75">
      <c r="A301" s="16">
        <v>2158</v>
      </c>
      <c r="B301" s="17" t="s">
        <v>21</v>
      </c>
      <c r="C301" s="24" t="s">
        <v>497</v>
      </c>
      <c r="D301" s="18">
        <v>168000</v>
      </c>
      <c r="E301" s="13"/>
      <c r="F301" s="13"/>
      <c r="G301" s="13"/>
      <c r="H301" s="63">
        <f t="shared" si="4"/>
        <v>168000</v>
      </c>
    </row>
    <row r="302" spans="1:8" ht="12.75">
      <c r="A302" s="16">
        <v>2162</v>
      </c>
      <c r="B302" s="17" t="s">
        <v>17</v>
      </c>
      <c r="C302" s="24" t="s">
        <v>492</v>
      </c>
      <c r="D302" s="18">
        <v>163000</v>
      </c>
      <c r="E302" s="13"/>
      <c r="F302" s="13"/>
      <c r="G302" s="13"/>
      <c r="H302" s="63">
        <f t="shared" si="4"/>
        <v>163000</v>
      </c>
    </row>
    <row r="303" spans="1:8" ht="12.75">
      <c r="A303" s="16">
        <v>2170</v>
      </c>
      <c r="B303" s="17" t="s">
        <v>146</v>
      </c>
      <c r="C303" s="24" t="s">
        <v>497</v>
      </c>
      <c r="D303" s="18">
        <v>77400</v>
      </c>
      <c r="E303" s="13"/>
      <c r="F303" s="13"/>
      <c r="G303" s="13"/>
      <c r="H303" s="63">
        <f t="shared" si="4"/>
        <v>77400</v>
      </c>
    </row>
    <row r="304" spans="1:8" ht="12.75">
      <c r="A304" s="16">
        <v>2171</v>
      </c>
      <c r="B304" s="17" t="s">
        <v>147</v>
      </c>
      <c r="C304" s="24" t="s">
        <v>502</v>
      </c>
      <c r="D304" s="18">
        <v>172000</v>
      </c>
      <c r="E304" s="13"/>
      <c r="F304" s="13"/>
      <c r="G304" s="13"/>
      <c r="H304" s="63">
        <f t="shared" si="4"/>
        <v>172000</v>
      </c>
    </row>
    <row r="305" spans="1:8" ht="12.75">
      <c r="A305" s="16">
        <v>2177</v>
      </c>
      <c r="B305" s="17" t="s">
        <v>148</v>
      </c>
      <c r="C305" s="24" t="s">
        <v>494</v>
      </c>
      <c r="D305" s="18">
        <v>37400</v>
      </c>
      <c r="E305" s="13"/>
      <c r="F305" s="13"/>
      <c r="G305" s="13"/>
      <c r="H305" s="63">
        <f t="shared" si="4"/>
        <v>37400</v>
      </c>
    </row>
    <row r="306" spans="1:8" ht="12.75">
      <c r="A306" s="16">
        <v>2178</v>
      </c>
      <c r="B306" s="17" t="s">
        <v>95</v>
      </c>
      <c r="C306" s="24" t="s">
        <v>498</v>
      </c>
      <c r="D306" s="18">
        <v>171000</v>
      </c>
      <c r="E306" s="13"/>
      <c r="F306" s="13"/>
      <c r="G306" s="13"/>
      <c r="H306" s="63">
        <f t="shared" si="4"/>
        <v>171000</v>
      </c>
    </row>
    <row r="307" spans="1:8" ht="12.75">
      <c r="A307" s="16">
        <v>2182</v>
      </c>
      <c r="B307" s="17" t="s">
        <v>21</v>
      </c>
      <c r="C307" s="24" t="s">
        <v>498</v>
      </c>
      <c r="D307" s="18">
        <v>171000</v>
      </c>
      <c r="E307" s="13"/>
      <c r="F307" s="13"/>
      <c r="G307" s="13"/>
      <c r="H307" s="63">
        <f t="shared" si="4"/>
        <v>171000</v>
      </c>
    </row>
    <row r="308" spans="1:8" ht="12.75">
      <c r="A308" s="16">
        <v>2185</v>
      </c>
      <c r="B308" s="17" t="s">
        <v>784</v>
      </c>
      <c r="C308" s="24" t="s">
        <v>503</v>
      </c>
      <c r="D308" s="18">
        <v>182000</v>
      </c>
      <c r="E308" s="13"/>
      <c r="F308" s="13"/>
      <c r="G308" s="13"/>
      <c r="H308" s="63">
        <f t="shared" si="4"/>
        <v>182000</v>
      </c>
    </row>
    <row r="309" spans="1:8" ht="12.75">
      <c r="A309" s="16">
        <v>2187</v>
      </c>
      <c r="B309" s="17" t="s">
        <v>6</v>
      </c>
      <c r="C309" s="24" t="s">
        <v>498</v>
      </c>
      <c r="D309" s="18">
        <v>171000</v>
      </c>
      <c r="E309" s="13"/>
      <c r="F309" s="13"/>
      <c r="G309" s="13"/>
      <c r="H309" s="63">
        <f t="shared" si="4"/>
        <v>171000</v>
      </c>
    </row>
    <row r="310" spans="1:8" ht="12.75">
      <c r="A310" s="16">
        <v>2188</v>
      </c>
      <c r="B310" s="17" t="s">
        <v>149</v>
      </c>
      <c r="C310" s="24" t="s">
        <v>500</v>
      </c>
      <c r="D310" s="18">
        <v>85400</v>
      </c>
      <c r="E310" s="13"/>
      <c r="F310" s="13"/>
      <c r="G310" s="13"/>
      <c r="H310" s="63">
        <f t="shared" si="4"/>
        <v>85400</v>
      </c>
    </row>
    <row r="311" spans="1:8" ht="12.75">
      <c r="A311" s="16">
        <v>2189</v>
      </c>
      <c r="B311" s="17" t="s">
        <v>55</v>
      </c>
      <c r="C311" s="24" t="s">
        <v>498</v>
      </c>
      <c r="D311" s="18">
        <v>80400</v>
      </c>
      <c r="E311" s="13"/>
      <c r="F311" s="13"/>
      <c r="G311" s="13"/>
      <c r="H311" s="63">
        <f t="shared" si="4"/>
        <v>80400</v>
      </c>
    </row>
    <row r="312" spans="1:8" ht="12.75">
      <c r="A312" s="16">
        <v>2191</v>
      </c>
      <c r="B312" s="17" t="s">
        <v>55</v>
      </c>
      <c r="C312" s="24" t="s">
        <v>497</v>
      </c>
      <c r="D312" s="18">
        <v>166000</v>
      </c>
      <c r="E312" s="13"/>
      <c r="F312" s="13"/>
      <c r="G312" s="13"/>
      <c r="H312" s="63">
        <f t="shared" si="4"/>
        <v>166000</v>
      </c>
    </row>
    <row r="313" spans="1:8" ht="12.75">
      <c r="A313" s="16">
        <v>2197</v>
      </c>
      <c r="B313" s="17" t="s">
        <v>150</v>
      </c>
      <c r="C313" s="24" t="s">
        <v>492</v>
      </c>
      <c r="D313" s="18">
        <v>163000</v>
      </c>
      <c r="E313" s="13"/>
      <c r="F313" s="13"/>
      <c r="G313" s="13"/>
      <c r="H313" s="63">
        <f t="shared" si="4"/>
        <v>163000</v>
      </c>
    </row>
    <row r="314" spans="1:8" ht="12.75">
      <c r="A314" s="16">
        <v>2207</v>
      </c>
      <c r="B314" s="17" t="s">
        <v>6</v>
      </c>
      <c r="C314" s="24" t="s">
        <v>498</v>
      </c>
      <c r="D314" s="18">
        <v>171000</v>
      </c>
      <c r="E314" s="13"/>
      <c r="F314" s="13"/>
      <c r="G314" s="13"/>
      <c r="H314" s="63">
        <f t="shared" si="4"/>
        <v>171000</v>
      </c>
    </row>
    <row r="315" spans="1:8" ht="12.75">
      <c r="A315" s="16">
        <v>2208</v>
      </c>
      <c r="B315" s="17" t="s">
        <v>95</v>
      </c>
      <c r="C315" s="24" t="s">
        <v>498</v>
      </c>
      <c r="D315" s="18">
        <v>171000</v>
      </c>
      <c r="E315" s="13"/>
      <c r="F315" s="13"/>
      <c r="G315" s="13"/>
      <c r="H315" s="63">
        <f t="shared" si="4"/>
        <v>171000</v>
      </c>
    </row>
    <row r="316" spans="1:8" ht="12.75">
      <c r="A316" s="16">
        <v>2209</v>
      </c>
      <c r="B316" s="17" t="s">
        <v>10</v>
      </c>
      <c r="C316" s="24" t="s">
        <v>497</v>
      </c>
      <c r="D316" s="18">
        <v>44900</v>
      </c>
      <c r="E316" s="13"/>
      <c r="F316" s="13"/>
      <c r="G316" s="13"/>
      <c r="H316" s="63">
        <f t="shared" si="4"/>
        <v>44900</v>
      </c>
    </row>
    <row r="317" spans="1:8" ht="12.75">
      <c r="A317" s="16">
        <v>2225</v>
      </c>
      <c r="B317" s="17" t="s">
        <v>151</v>
      </c>
      <c r="C317" s="24" t="s">
        <v>497</v>
      </c>
      <c r="D317" s="18">
        <v>77400</v>
      </c>
      <c r="E317" s="13"/>
      <c r="F317" s="13"/>
      <c r="G317" s="13"/>
      <c r="H317" s="63">
        <f t="shared" si="4"/>
        <v>77400</v>
      </c>
    </row>
    <row r="318" spans="1:8" ht="12.75">
      <c r="A318" s="16">
        <v>2242</v>
      </c>
      <c r="B318" s="17" t="s">
        <v>152</v>
      </c>
      <c r="C318" s="24" t="s">
        <v>501</v>
      </c>
      <c r="D318" s="18">
        <v>85400</v>
      </c>
      <c r="E318" s="13"/>
      <c r="F318" s="13"/>
      <c r="G318" s="13"/>
      <c r="H318" s="63">
        <f t="shared" si="4"/>
        <v>85400</v>
      </c>
    </row>
    <row r="319" spans="1:8" ht="12.75">
      <c r="A319" s="16">
        <v>2252</v>
      </c>
      <c r="B319" s="17" t="s">
        <v>55</v>
      </c>
      <c r="C319" s="24" t="s">
        <v>510</v>
      </c>
      <c r="D319" s="18">
        <v>178000</v>
      </c>
      <c r="E319" s="13"/>
      <c r="F319" s="13"/>
      <c r="G319" s="13"/>
      <c r="H319" s="63">
        <f t="shared" si="4"/>
        <v>178000</v>
      </c>
    </row>
    <row r="320" spans="1:8" ht="12.75">
      <c r="A320" s="16">
        <v>2254</v>
      </c>
      <c r="B320" s="17" t="s">
        <v>657</v>
      </c>
      <c r="C320" s="24" t="s">
        <v>498</v>
      </c>
      <c r="D320" s="18">
        <v>171000</v>
      </c>
      <c r="E320" s="13"/>
      <c r="F320" s="13"/>
      <c r="G320" s="13"/>
      <c r="H320" s="63">
        <f t="shared" si="4"/>
        <v>171000</v>
      </c>
    </row>
    <row r="321" spans="1:8" ht="12.75">
      <c r="A321" s="16">
        <v>2256</v>
      </c>
      <c r="B321" s="17" t="s">
        <v>10</v>
      </c>
      <c r="C321" s="24" t="s">
        <v>498</v>
      </c>
      <c r="D321" s="18">
        <v>171000</v>
      </c>
      <c r="E321" s="13"/>
      <c r="F321" s="13"/>
      <c r="G321" s="13"/>
      <c r="H321" s="63">
        <f t="shared" si="4"/>
        <v>171000</v>
      </c>
    </row>
    <row r="322" spans="1:8" ht="12.75">
      <c r="A322" s="16">
        <v>2257</v>
      </c>
      <c r="B322" s="17" t="s">
        <v>153</v>
      </c>
      <c r="C322" s="24" t="s">
        <v>492</v>
      </c>
      <c r="D322" s="18">
        <v>163000</v>
      </c>
      <c r="E322" s="13"/>
      <c r="F322" s="13"/>
      <c r="G322" s="13"/>
      <c r="H322" s="63">
        <f t="shared" si="4"/>
        <v>163000</v>
      </c>
    </row>
    <row r="323" spans="1:8" ht="12.75">
      <c r="A323" s="16">
        <v>2259</v>
      </c>
      <c r="B323" s="17" t="s">
        <v>11</v>
      </c>
      <c r="C323" s="24" t="s">
        <v>499</v>
      </c>
      <c r="D323" s="18">
        <v>173000</v>
      </c>
      <c r="E323" s="13"/>
      <c r="F323" s="13"/>
      <c r="G323" s="13"/>
      <c r="H323" s="63">
        <f t="shared" si="4"/>
        <v>173000</v>
      </c>
    </row>
    <row r="324" spans="1:8" ht="12.75">
      <c r="A324" s="16">
        <v>2264</v>
      </c>
      <c r="B324" s="17" t="s">
        <v>683</v>
      </c>
      <c r="C324" s="24" t="s">
        <v>497</v>
      </c>
      <c r="D324" s="18">
        <v>44900</v>
      </c>
      <c r="E324" s="13"/>
      <c r="F324" s="13"/>
      <c r="G324" s="13"/>
      <c r="H324" s="63">
        <f t="shared" si="4"/>
        <v>44900</v>
      </c>
    </row>
    <row r="325" spans="1:8" ht="12.75">
      <c r="A325" s="16">
        <v>2265</v>
      </c>
      <c r="B325" s="17" t="s">
        <v>712</v>
      </c>
      <c r="C325" s="24" t="s">
        <v>492</v>
      </c>
      <c r="D325" s="18">
        <v>163000</v>
      </c>
      <c r="E325" s="13"/>
      <c r="F325" s="13"/>
      <c r="G325" s="13"/>
      <c r="H325" s="63">
        <f aca="true" t="shared" si="5" ref="H325:H388">+D325+E325+F325+G325</f>
        <v>163000</v>
      </c>
    </row>
    <row r="326" spans="1:8" ht="12.75">
      <c r="A326" s="16">
        <v>2266</v>
      </c>
      <c r="B326" s="17" t="s">
        <v>785</v>
      </c>
      <c r="C326" s="24" t="s">
        <v>495</v>
      </c>
      <c r="D326" s="18">
        <v>164000</v>
      </c>
      <c r="E326" s="13"/>
      <c r="F326" s="13"/>
      <c r="G326" s="13"/>
      <c r="H326" s="63">
        <f t="shared" si="5"/>
        <v>164000</v>
      </c>
    </row>
    <row r="327" spans="1:8" ht="12.75">
      <c r="A327" s="16">
        <v>2271</v>
      </c>
      <c r="B327" s="17" t="s">
        <v>659</v>
      </c>
      <c r="C327" s="24" t="s">
        <v>497</v>
      </c>
      <c r="D327" s="18">
        <v>44900</v>
      </c>
      <c r="E327" s="13"/>
      <c r="F327" s="13"/>
      <c r="G327" s="13"/>
      <c r="H327" s="63">
        <f t="shared" si="5"/>
        <v>44900</v>
      </c>
    </row>
    <row r="328" spans="1:8" ht="12.75">
      <c r="A328" s="16">
        <v>2275</v>
      </c>
      <c r="B328" s="17" t="s">
        <v>155</v>
      </c>
      <c r="C328" s="24" t="s">
        <v>497</v>
      </c>
      <c r="D328" s="18">
        <v>128000</v>
      </c>
      <c r="E328" s="13"/>
      <c r="F328" s="13"/>
      <c r="G328" s="13"/>
      <c r="H328" s="63">
        <f t="shared" si="5"/>
        <v>128000</v>
      </c>
    </row>
    <row r="329" spans="1:8" ht="12.75">
      <c r="A329" s="16">
        <v>2276</v>
      </c>
      <c r="B329" s="17" t="s">
        <v>21</v>
      </c>
      <c r="C329" s="24" t="s">
        <v>498</v>
      </c>
      <c r="D329" s="18">
        <v>171000</v>
      </c>
      <c r="E329" s="13"/>
      <c r="F329" s="13"/>
      <c r="G329" s="13"/>
      <c r="H329" s="63">
        <f t="shared" si="5"/>
        <v>171000</v>
      </c>
    </row>
    <row r="330" spans="1:8" ht="12.75">
      <c r="A330" s="16">
        <v>2277</v>
      </c>
      <c r="B330" s="17" t="s">
        <v>713</v>
      </c>
      <c r="C330" s="24" t="s">
        <v>497</v>
      </c>
      <c r="D330" s="18">
        <v>77400</v>
      </c>
      <c r="E330" s="13"/>
      <c r="F330" s="13"/>
      <c r="G330" s="13"/>
      <c r="H330" s="63">
        <f t="shared" si="5"/>
        <v>77400</v>
      </c>
    </row>
    <row r="331" spans="1:8" ht="12.75">
      <c r="A331" s="16">
        <v>2296</v>
      </c>
      <c r="B331" s="17" t="s">
        <v>661</v>
      </c>
      <c r="C331" s="24" t="s">
        <v>497</v>
      </c>
      <c r="D331" s="18">
        <v>37400</v>
      </c>
      <c r="E331" s="13"/>
      <c r="F331" s="13"/>
      <c r="G331" s="13"/>
      <c r="H331" s="63">
        <f t="shared" si="5"/>
        <v>37400</v>
      </c>
    </row>
    <row r="332" spans="1:8" ht="12.75">
      <c r="A332" s="16">
        <v>2297</v>
      </c>
      <c r="B332" s="17" t="s">
        <v>711</v>
      </c>
      <c r="C332" s="24" t="s">
        <v>503</v>
      </c>
      <c r="D332" s="18">
        <v>182000</v>
      </c>
      <c r="E332" s="13"/>
      <c r="F332" s="13"/>
      <c r="G332" s="13"/>
      <c r="H332" s="63">
        <f t="shared" si="5"/>
        <v>182000</v>
      </c>
    </row>
    <row r="333" spans="1:8" ht="12.75">
      <c r="A333" s="16">
        <v>2311</v>
      </c>
      <c r="B333" s="17" t="s">
        <v>157</v>
      </c>
      <c r="C333" s="24" t="s">
        <v>510</v>
      </c>
      <c r="D333" s="18">
        <v>178000</v>
      </c>
      <c r="E333" s="13"/>
      <c r="F333" s="13"/>
      <c r="G333" s="13"/>
      <c r="H333" s="63">
        <f t="shared" si="5"/>
        <v>178000</v>
      </c>
    </row>
    <row r="334" spans="1:8" ht="12.75">
      <c r="A334" s="16">
        <v>2316</v>
      </c>
      <c r="B334" s="17" t="s">
        <v>782</v>
      </c>
      <c r="C334" s="24" t="s">
        <v>499</v>
      </c>
      <c r="D334" s="18">
        <v>173000</v>
      </c>
      <c r="E334" s="13"/>
      <c r="F334" s="13"/>
      <c r="G334" s="13"/>
      <c r="H334" s="63">
        <f t="shared" si="5"/>
        <v>173000</v>
      </c>
    </row>
    <row r="335" spans="1:8" ht="12.75">
      <c r="A335" s="16">
        <v>2317</v>
      </c>
      <c r="B335" s="17" t="s">
        <v>158</v>
      </c>
      <c r="C335" s="24" t="s">
        <v>499</v>
      </c>
      <c r="D335" s="18">
        <v>82400</v>
      </c>
      <c r="E335" s="13"/>
      <c r="F335" s="13"/>
      <c r="G335" s="13"/>
      <c r="H335" s="63">
        <f t="shared" si="5"/>
        <v>82400</v>
      </c>
    </row>
    <row r="336" spans="1:8" ht="12.75">
      <c r="A336" s="16">
        <v>2321</v>
      </c>
      <c r="B336" s="17" t="s">
        <v>159</v>
      </c>
      <c r="C336" s="24" t="s">
        <v>492</v>
      </c>
      <c r="D336" s="18">
        <v>72400</v>
      </c>
      <c r="E336" s="13"/>
      <c r="F336" s="13"/>
      <c r="G336" s="13"/>
      <c r="H336" s="63">
        <f t="shared" si="5"/>
        <v>72400</v>
      </c>
    </row>
    <row r="337" spans="1:8" ht="12.75">
      <c r="A337" s="16">
        <v>2323</v>
      </c>
      <c r="B337" s="17" t="s">
        <v>109</v>
      </c>
      <c r="C337" s="24" t="s">
        <v>497</v>
      </c>
      <c r="D337" s="18">
        <v>135500</v>
      </c>
      <c r="E337" s="13"/>
      <c r="F337" s="13"/>
      <c r="G337" s="13"/>
      <c r="H337" s="63">
        <f t="shared" si="5"/>
        <v>135500</v>
      </c>
    </row>
    <row r="338" spans="1:8" ht="12.75">
      <c r="A338" s="16">
        <v>2324</v>
      </c>
      <c r="B338" s="17" t="s">
        <v>160</v>
      </c>
      <c r="C338" s="24" t="s">
        <v>497</v>
      </c>
      <c r="D338" s="18">
        <v>37400</v>
      </c>
      <c r="E338" s="13"/>
      <c r="F338" s="13"/>
      <c r="G338" s="13"/>
      <c r="H338" s="63">
        <f t="shared" si="5"/>
        <v>37400</v>
      </c>
    </row>
    <row r="339" spans="1:8" ht="12.75">
      <c r="A339" s="16">
        <v>2331</v>
      </c>
      <c r="B339" s="17" t="s">
        <v>161</v>
      </c>
      <c r="C339" s="24" t="s">
        <v>498</v>
      </c>
      <c r="D339" s="18">
        <v>171000</v>
      </c>
      <c r="E339" s="13"/>
      <c r="F339" s="13"/>
      <c r="G339" s="13"/>
      <c r="H339" s="63">
        <f t="shared" si="5"/>
        <v>171000</v>
      </c>
    </row>
    <row r="340" spans="1:8" ht="12.75">
      <c r="A340" s="16">
        <v>2341</v>
      </c>
      <c r="B340" s="17" t="s">
        <v>783</v>
      </c>
      <c r="C340" s="24" t="s">
        <v>497</v>
      </c>
      <c r="D340" s="18">
        <v>135500</v>
      </c>
      <c r="E340" s="13"/>
      <c r="F340" s="13"/>
      <c r="G340" s="13"/>
      <c r="H340" s="63">
        <f t="shared" si="5"/>
        <v>135500</v>
      </c>
    </row>
    <row r="341" spans="1:8" ht="12.75">
      <c r="A341" s="16">
        <v>2355</v>
      </c>
      <c r="B341" s="17" t="s">
        <v>162</v>
      </c>
      <c r="C341" s="24" t="s">
        <v>499</v>
      </c>
      <c r="D341" s="18">
        <v>173000</v>
      </c>
      <c r="E341" s="13"/>
      <c r="F341" s="13"/>
      <c r="G341" s="13"/>
      <c r="H341" s="63">
        <f t="shared" si="5"/>
        <v>173000</v>
      </c>
    </row>
    <row r="342" spans="1:8" ht="12.75">
      <c r="A342" s="16">
        <v>2360</v>
      </c>
      <c r="B342" s="17" t="s">
        <v>163</v>
      </c>
      <c r="C342" s="24" t="s">
        <v>492</v>
      </c>
      <c r="D342" s="18">
        <v>163000</v>
      </c>
      <c r="E342" s="13"/>
      <c r="F342" s="13"/>
      <c r="G342" s="13"/>
      <c r="H342" s="63">
        <f t="shared" si="5"/>
        <v>163000</v>
      </c>
    </row>
    <row r="343" spans="1:8" ht="12.75">
      <c r="A343" s="16">
        <v>2365</v>
      </c>
      <c r="B343" s="17" t="s">
        <v>164</v>
      </c>
      <c r="C343" s="24" t="s">
        <v>513</v>
      </c>
      <c r="D343" s="18">
        <v>199000</v>
      </c>
      <c r="E343" s="13"/>
      <c r="F343" s="13"/>
      <c r="G343" s="13"/>
      <c r="H343" s="63">
        <f t="shared" si="5"/>
        <v>199000</v>
      </c>
    </row>
    <row r="344" spans="1:8" ht="12.75">
      <c r="A344" s="16">
        <v>2371</v>
      </c>
      <c r="B344" s="17" t="s">
        <v>166</v>
      </c>
      <c r="C344" s="24" t="s">
        <v>497</v>
      </c>
      <c r="D344" s="18">
        <v>166000</v>
      </c>
      <c r="E344" s="13"/>
      <c r="F344" s="13"/>
      <c r="G344" s="13"/>
      <c r="H344" s="63">
        <f t="shared" si="5"/>
        <v>166000</v>
      </c>
    </row>
    <row r="345" spans="1:8" ht="12.75">
      <c r="A345" s="16">
        <v>2373</v>
      </c>
      <c r="B345" s="17" t="s">
        <v>17</v>
      </c>
      <c r="C345" s="24" t="s">
        <v>499</v>
      </c>
      <c r="D345" s="18">
        <v>82400</v>
      </c>
      <c r="E345" s="13"/>
      <c r="F345" s="13"/>
      <c r="G345" s="13"/>
      <c r="H345" s="63">
        <f t="shared" si="5"/>
        <v>82400</v>
      </c>
    </row>
    <row r="346" spans="1:8" ht="12.75">
      <c r="A346" s="16">
        <v>2387</v>
      </c>
      <c r="B346" s="17" t="s">
        <v>167</v>
      </c>
      <c r="C346" s="24" t="s">
        <v>499</v>
      </c>
      <c r="D346" s="18">
        <v>173000</v>
      </c>
      <c r="E346" s="13"/>
      <c r="F346" s="13"/>
      <c r="G346" s="13"/>
      <c r="H346" s="63">
        <f t="shared" si="5"/>
        <v>173000</v>
      </c>
    </row>
    <row r="347" spans="1:8" ht="12.75">
      <c r="A347" s="16">
        <v>2406</v>
      </c>
      <c r="B347" s="17" t="s">
        <v>168</v>
      </c>
      <c r="C347" s="24" t="s">
        <v>492</v>
      </c>
      <c r="D347" s="18">
        <v>72400</v>
      </c>
      <c r="E347" s="13"/>
      <c r="F347" s="13"/>
      <c r="G347" s="13"/>
      <c r="H347" s="63">
        <f t="shared" si="5"/>
        <v>72400</v>
      </c>
    </row>
    <row r="348" spans="1:8" ht="12.75">
      <c r="A348" s="16">
        <v>2418</v>
      </c>
      <c r="B348" s="17" t="s">
        <v>169</v>
      </c>
      <c r="C348" s="24" t="s">
        <v>685</v>
      </c>
      <c r="D348" s="18">
        <v>203000</v>
      </c>
      <c r="E348" s="13"/>
      <c r="F348" s="13"/>
      <c r="G348" s="13"/>
      <c r="H348" s="63">
        <f t="shared" si="5"/>
        <v>203000</v>
      </c>
    </row>
    <row r="349" spans="1:8" ht="12.75">
      <c r="A349" s="16">
        <v>2419</v>
      </c>
      <c r="B349" s="17" t="s">
        <v>68</v>
      </c>
      <c r="C349" s="24" t="s">
        <v>502</v>
      </c>
      <c r="D349" s="18">
        <v>172000</v>
      </c>
      <c r="E349" s="13"/>
      <c r="F349" s="13"/>
      <c r="G349" s="13"/>
      <c r="H349" s="63">
        <f t="shared" si="5"/>
        <v>172000</v>
      </c>
    </row>
    <row r="350" spans="1:8" ht="12.75">
      <c r="A350" s="16">
        <v>2424</v>
      </c>
      <c r="B350" s="17" t="s">
        <v>10</v>
      </c>
      <c r="C350" s="24" t="s">
        <v>492</v>
      </c>
      <c r="D350" s="18">
        <v>72400</v>
      </c>
      <c r="E350" s="13"/>
      <c r="F350" s="13"/>
      <c r="G350" s="13"/>
      <c r="H350" s="63">
        <f t="shared" si="5"/>
        <v>72400</v>
      </c>
    </row>
    <row r="351" spans="1:8" ht="12.75">
      <c r="A351" s="16">
        <v>2426</v>
      </c>
      <c r="B351" s="17" t="s">
        <v>94</v>
      </c>
      <c r="C351" s="24" t="s">
        <v>492</v>
      </c>
      <c r="D351" s="18">
        <v>72400</v>
      </c>
      <c r="E351" s="13"/>
      <c r="F351" s="13"/>
      <c r="G351" s="13"/>
      <c r="H351" s="63">
        <f t="shared" si="5"/>
        <v>72400</v>
      </c>
    </row>
    <row r="352" spans="1:8" ht="12.75">
      <c r="A352" s="16">
        <v>2436</v>
      </c>
      <c r="B352" s="17" t="s">
        <v>170</v>
      </c>
      <c r="C352" s="24" t="s">
        <v>497</v>
      </c>
      <c r="D352" s="18">
        <v>135500</v>
      </c>
      <c r="E352" s="13"/>
      <c r="F352" s="13"/>
      <c r="G352" s="13"/>
      <c r="H352" s="63">
        <f t="shared" si="5"/>
        <v>135500</v>
      </c>
    </row>
    <row r="353" spans="1:8" ht="12.75">
      <c r="A353" s="16">
        <v>2444</v>
      </c>
      <c r="B353" s="17" t="s">
        <v>778</v>
      </c>
      <c r="C353" s="24" t="s">
        <v>498</v>
      </c>
      <c r="D353" s="18">
        <v>171000</v>
      </c>
      <c r="E353" s="13"/>
      <c r="F353" s="13"/>
      <c r="G353" s="13"/>
      <c r="H353" s="63">
        <f t="shared" si="5"/>
        <v>171000</v>
      </c>
    </row>
    <row r="354" spans="1:8" ht="12.75">
      <c r="A354" s="16">
        <v>2453</v>
      </c>
      <c r="B354" s="17" t="s">
        <v>779</v>
      </c>
      <c r="C354" s="24" t="s">
        <v>506</v>
      </c>
      <c r="D354" s="18">
        <v>114400</v>
      </c>
      <c r="E354" s="13"/>
      <c r="F354" s="13"/>
      <c r="G354" s="13"/>
      <c r="H354" s="63">
        <f t="shared" si="5"/>
        <v>114400</v>
      </c>
    </row>
    <row r="355" spans="1:8" ht="12.75">
      <c r="A355" s="16">
        <v>2457</v>
      </c>
      <c r="B355" s="17" t="s">
        <v>780</v>
      </c>
      <c r="C355" s="24" t="s">
        <v>499</v>
      </c>
      <c r="D355" s="18">
        <v>82400</v>
      </c>
      <c r="E355" s="13"/>
      <c r="F355" s="13"/>
      <c r="G355" s="13"/>
      <c r="H355" s="63">
        <f t="shared" si="5"/>
        <v>82400</v>
      </c>
    </row>
    <row r="356" spans="1:8" ht="12.75">
      <c r="A356" s="16">
        <v>2472</v>
      </c>
      <c r="B356" s="17" t="s">
        <v>68</v>
      </c>
      <c r="C356" s="24" t="s">
        <v>498</v>
      </c>
      <c r="D356" s="18">
        <v>171000</v>
      </c>
      <c r="E356" s="13"/>
      <c r="F356" s="13"/>
      <c r="G356" s="13"/>
      <c r="H356" s="63">
        <f t="shared" si="5"/>
        <v>171000</v>
      </c>
    </row>
    <row r="357" spans="1:8" ht="12.75">
      <c r="A357" s="16">
        <v>2473</v>
      </c>
      <c r="B357" s="17" t="s">
        <v>781</v>
      </c>
      <c r="C357" s="24" t="s">
        <v>497</v>
      </c>
      <c r="D357" s="18">
        <v>135500</v>
      </c>
      <c r="E357" s="13"/>
      <c r="F357" s="13"/>
      <c r="G357" s="13"/>
      <c r="H357" s="63">
        <f t="shared" si="5"/>
        <v>135500</v>
      </c>
    </row>
    <row r="358" spans="1:8" ht="12.75">
      <c r="A358" s="16">
        <v>2501</v>
      </c>
      <c r="B358" s="17" t="s">
        <v>68</v>
      </c>
      <c r="C358" s="24" t="s">
        <v>497</v>
      </c>
      <c r="D358" s="18">
        <v>75400</v>
      </c>
      <c r="E358" s="13"/>
      <c r="F358" s="13"/>
      <c r="G358" s="13"/>
      <c r="H358" s="63">
        <f t="shared" si="5"/>
        <v>75400</v>
      </c>
    </row>
    <row r="359" spans="1:8" ht="12.75">
      <c r="A359" s="16">
        <v>2534</v>
      </c>
      <c r="B359" s="17" t="s">
        <v>658</v>
      </c>
      <c r="C359" s="24" t="s">
        <v>492</v>
      </c>
      <c r="D359" s="18">
        <v>72400</v>
      </c>
      <c r="E359" s="13"/>
      <c r="F359" s="13"/>
      <c r="G359" s="13"/>
      <c r="H359" s="63">
        <f t="shared" si="5"/>
        <v>72400</v>
      </c>
    </row>
    <row r="360" spans="1:8" ht="12.75">
      <c r="A360" s="16">
        <v>2543</v>
      </c>
      <c r="B360" s="17" t="s">
        <v>721</v>
      </c>
      <c r="C360" s="24" t="s">
        <v>497</v>
      </c>
      <c r="D360" s="18">
        <v>37400</v>
      </c>
      <c r="E360" s="13"/>
      <c r="F360" s="13"/>
      <c r="G360" s="13"/>
      <c r="H360" s="63">
        <f t="shared" si="5"/>
        <v>37400</v>
      </c>
    </row>
    <row r="361" spans="1:8" ht="12.75">
      <c r="A361" s="16">
        <v>2551</v>
      </c>
      <c r="B361" s="17" t="s">
        <v>10</v>
      </c>
      <c r="C361" s="24" t="s">
        <v>506</v>
      </c>
      <c r="D361" s="18">
        <v>205000</v>
      </c>
      <c r="E361" s="13"/>
      <c r="F361" s="13"/>
      <c r="G361" s="13"/>
      <c r="H361" s="63">
        <f t="shared" si="5"/>
        <v>205000</v>
      </c>
    </row>
    <row r="362" spans="1:8" ht="12.75">
      <c r="A362" s="16">
        <v>2554</v>
      </c>
      <c r="B362" s="17" t="s">
        <v>657</v>
      </c>
      <c r="C362" s="24" t="s">
        <v>497</v>
      </c>
      <c r="D362" s="18">
        <v>166000</v>
      </c>
      <c r="E362" s="13"/>
      <c r="F362" s="13"/>
      <c r="G362" s="13"/>
      <c r="H362" s="63">
        <f t="shared" si="5"/>
        <v>166000</v>
      </c>
    </row>
    <row r="363" spans="1:8" ht="12.75">
      <c r="A363" s="16">
        <v>2558</v>
      </c>
      <c r="B363" s="17" t="s">
        <v>171</v>
      </c>
      <c r="C363" s="24" t="s">
        <v>494</v>
      </c>
      <c r="D363" s="18">
        <v>128000</v>
      </c>
      <c r="E363" s="13"/>
      <c r="F363" s="13"/>
      <c r="G363" s="13"/>
      <c r="H363" s="63">
        <f t="shared" si="5"/>
        <v>128000</v>
      </c>
    </row>
    <row r="364" spans="1:8" ht="12.75">
      <c r="A364" s="16">
        <v>2561</v>
      </c>
      <c r="B364" s="17" t="s">
        <v>17</v>
      </c>
      <c r="C364" s="24" t="s">
        <v>508</v>
      </c>
      <c r="D364" s="18">
        <v>91400</v>
      </c>
      <c r="E364" s="13"/>
      <c r="F364" s="13"/>
      <c r="G364" s="13"/>
      <c r="H364" s="63">
        <f t="shared" si="5"/>
        <v>91400</v>
      </c>
    </row>
    <row r="365" spans="1:8" ht="12.75">
      <c r="A365" s="16">
        <v>2574</v>
      </c>
      <c r="B365" s="17" t="s">
        <v>21</v>
      </c>
      <c r="C365" s="24" t="s">
        <v>505</v>
      </c>
      <c r="D365" s="18">
        <v>190000</v>
      </c>
      <c r="E365" s="13"/>
      <c r="F365" s="13"/>
      <c r="G365" s="13"/>
      <c r="H365" s="63">
        <f t="shared" si="5"/>
        <v>190000</v>
      </c>
    </row>
    <row r="366" spans="1:8" ht="12.75">
      <c r="A366" s="16">
        <v>2595</v>
      </c>
      <c r="B366" s="17" t="s">
        <v>658</v>
      </c>
      <c r="C366" s="24" t="s">
        <v>502</v>
      </c>
      <c r="D366" s="18">
        <v>172000</v>
      </c>
      <c r="E366" s="13"/>
      <c r="F366" s="13"/>
      <c r="G366" s="13"/>
      <c r="H366" s="63">
        <f t="shared" si="5"/>
        <v>172000</v>
      </c>
    </row>
    <row r="367" spans="1:8" ht="12.75">
      <c r="A367" s="16">
        <v>2596</v>
      </c>
      <c r="B367" s="17" t="s">
        <v>845</v>
      </c>
      <c r="C367" s="24" t="s">
        <v>495</v>
      </c>
      <c r="D367" s="18">
        <v>164000</v>
      </c>
      <c r="E367" s="13"/>
      <c r="F367" s="13"/>
      <c r="G367" s="13"/>
      <c r="H367" s="63">
        <f t="shared" si="5"/>
        <v>164000</v>
      </c>
    </row>
    <row r="368" spans="1:8" ht="12.75">
      <c r="A368" s="16">
        <v>2601</v>
      </c>
      <c r="B368" s="17" t="s">
        <v>114</v>
      </c>
      <c r="C368" s="24" t="s">
        <v>498</v>
      </c>
      <c r="D368" s="18">
        <v>171000</v>
      </c>
      <c r="E368" s="13"/>
      <c r="F368" s="13"/>
      <c r="G368" s="13"/>
      <c r="H368" s="63">
        <f t="shared" si="5"/>
        <v>171000</v>
      </c>
    </row>
    <row r="369" spans="1:8" ht="12.75">
      <c r="A369" s="16">
        <v>2603</v>
      </c>
      <c r="B369" s="17" t="s">
        <v>110</v>
      </c>
      <c r="C369" s="24" t="s">
        <v>496</v>
      </c>
      <c r="D369" s="18">
        <v>201000</v>
      </c>
      <c r="E369" s="13"/>
      <c r="F369" s="13"/>
      <c r="G369" s="13"/>
      <c r="H369" s="63">
        <f t="shared" si="5"/>
        <v>201000</v>
      </c>
    </row>
    <row r="370" spans="1:8" ht="12.75">
      <c r="A370" s="16">
        <v>2608</v>
      </c>
      <c r="B370" s="17" t="s">
        <v>777</v>
      </c>
      <c r="C370" s="24" t="s">
        <v>503</v>
      </c>
      <c r="D370" s="18">
        <v>182000</v>
      </c>
      <c r="E370" s="13"/>
      <c r="F370" s="13"/>
      <c r="G370" s="13"/>
      <c r="H370" s="63">
        <f t="shared" si="5"/>
        <v>182000</v>
      </c>
    </row>
    <row r="371" spans="1:8" ht="12.75">
      <c r="A371" s="16">
        <v>2631</v>
      </c>
      <c r="B371" s="17" t="s">
        <v>661</v>
      </c>
      <c r="C371" s="24" t="s">
        <v>498</v>
      </c>
      <c r="D371" s="18">
        <v>171000</v>
      </c>
      <c r="E371" s="13"/>
      <c r="F371" s="13"/>
      <c r="G371" s="13"/>
      <c r="H371" s="63">
        <f t="shared" si="5"/>
        <v>171000</v>
      </c>
    </row>
    <row r="372" spans="1:8" ht="12.75">
      <c r="A372" s="16">
        <v>2639</v>
      </c>
      <c r="B372" s="17" t="s">
        <v>173</v>
      </c>
      <c r="C372" s="24" t="s">
        <v>512</v>
      </c>
      <c r="D372" s="18">
        <v>170000</v>
      </c>
      <c r="E372" s="13"/>
      <c r="F372" s="13"/>
      <c r="G372" s="13"/>
      <c r="H372" s="63">
        <f t="shared" si="5"/>
        <v>170000</v>
      </c>
    </row>
    <row r="373" spans="1:8" ht="12.75">
      <c r="A373" s="16">
        <v>2642</v>
      </c>
      <c r="B373" s="17" t="s">
        <v>10</v>
      </c>
      <c r="C373" s="24" t="s">
        <v>498</v>
      </c>
      <c r="D373" s="18">
        <v>80400</v>
      </c>
      <c r="E373" s="13"/>
      <c r="F373" s="13"/>
      <c r="G373" s="13"/>
      <c r="H373" s="63">
        <f t="shared" si="5"/>
        <v>80400</v>
      </c>
    </row>
    <row r="374" spans="1:8" ht="12.75">
      <c r="A374" s="16">
        <v>2647</v>
      </c>
      <c r="B374" s="17" t="s">
        <v>117</v>
      </c>
      <c r="C374" s="24" t="s">
        <v>499</v>
      </c>
      <c r="D374" s="18">
        <v>173000</v>
      </c>
      <c r="E374" s="13"/>
      <c r="F374" s="13"/>
      <c r="G374" s="13"/>
      <c r="H374" s="63">
        <f t="shared" si="5"/>
        <v>173000</v>
      </c>
    </row>
    <row r="375" spans="1:8" ht="12.75">
      <c r="A375" s="16">
        <v>2655</v>
      </c>
      <c r="B375" s="17" t="s">
        <v>174</v>
      </c>
      <c r="C375" s="24" t="s">
        <v>498</v>
      </c>
      <c r="D375" s="18">
        <v>80400</v>
      </c>
      <c r="E375" s="13"/>
      <c r="F375" s="13"/>
      <c r="G375" s="13"/>
      <c r="H375" s="63">
        <f t="shared" si="5"/>
        <v>80400</v>
      </c>
    </row>
    <row r="376" spans="1:8" ht="12.75">
      <c r="A376" s="16">
        <v>2662</v>
      </c>
      <c r="B376" s="17" t="s">
        <v>175</v>
      </c>
      <c r="C376" s="24" t="s">
        <v>497</v>
      </c>
      <c r="D376" s="18">
        <v>135500</v>
      </c>
      <c r="E376" s="13"/>
      <c r="F376" s="13"/>
      <c r="G376" s="13"/>
      <c r="H376" s="63">
        <f t="shared" si="5"/>
        <v>135500</v>
      </c>
    </row>
    <row r="377" spans="1:8" ht="12.75">
      <c r="A377" s="16">
        <v>2675</v>
      </c>
      <c r="B377" s="17" t="s">
        <v>776</v>
      </c>
      <c r="C377" s="24" t="s">
        <v>494</v>
      </c>
      <c r="D377" s="18">
        <v>128000</v>
      </c>
      <c r="E377" s="13"/>
      <c r="F377" s="13"/>
      <c r="G377" s="13"/>
      <c r="H377" s="63">
        <f t="shared" si="5"/>
        <v>128000</v>
      </c>
    </row>
    <row r="378" spans="1:8" ht="12.75">
      <c r="A378" s="16">
        <v>2676</v>
      </c>
      <c r="B378" s="17" t="s">
        <v>16</v>
      </c>
      <c r="C378" s="24" t="s">
        <v>497</v>
      </c>
      <c r="D378" s="18">
        <v>37400</v>
      </c>
      <c r="E378" s="13"/>
      <c r="F378" s="13"/>
      <c r="G378" s="13"/>
      <c r="H378" s="63">
        <f t="shared" si="5"/>
        <v>37400</v>
      </c>
    </row>
    <row r="379" spans="1:8" ht="12.75">
      <c r="A379" s="16">
        <v>2679</v>
      </c>
      <c r="B379" s="17" t="s">
        <v>710</v>
      </c>
      <c r="C379" s="24" t="s">
        <v>499</v>
      </c>
      <c r="D379" s="18">
        <v>82400</v>
      </c>
      <c r="E379" s="13"/>
      <c r="F379" s="13"/>
      <c r="G379" s="13"/>
      <c r="H379" s="63">
        <f t="shared" si="5"/>
        <v>82400</v>
      </c>
    </row>
    <row r="380" spans="1:8" ht="12.75">
      <c r="A380" s="16">
        <v>2686</v>
      </c>
      <c r="B380" s="17" t="s">
        <v>176</v>
      </c>
      <c r="C380" s="24" t="s">
        <v>503</v>
      </c>
      <c r="D380" s="18">
        <v>182000</v>
      </c>
      <c r="E380" s="13"/>
      <c r="F380" s="13"/>
      <c r="G380" s="13"/>
      <c r="H380" s="63">
        <f t="shared" si="5"/>
        <v>182000</v>
      </c>
    </row>
    <row r="381" spans="1:8" ht="12.75">
      <c r="A381" s="16">
        <v>2687</v>
      </c>
      <c r="B381" s="17" t="s">
        <v>177</v>
      </c>
      <c r="C381" s="24" t="s">
        <v>511</v>
      </c>
      <c r="D381" s="18">
        <v>194000</v>
      </c>
      <c r="E381" s="13"/>
      <c r="F381" s="13"/>
      <c r="G381" s="13"/>
      <c r="H381" s="63">
        <f t="shared" si="5"/>
        <v>194000</v>
      </c>
    </row>
    <row r="382" spans="1:8" ht="12.75">
      <c r="A382" s="16">
        <v>2690</v>
      </c>
      <c r="B382" s="17" t="s">
        <v>8</v>
      </c>
      <c r="C382" s="24" t="s">
        <v>498</v>
      </c>
      <c r="D382" s="18">
        <v>171000</v>
      </c>
      <c r="E382" s="13"/>
      <c r="F382" s="13"/>
      <c r="G382" s="13"/>
      <c r="H382" s="63">
        <f t="shared" si="5"/>
        <v>171000</v>
      </c>
    </row>
    <row r="383" spans="1:8" ht="12.75">
      <c r="A383" s="16">
        <v>2691</v>
      </c>
      <c r="B383" s="17" t="s">
        <v>178</v>
      </c>
      <c r="C383" s="24" t="s">
        <v>497</v>
      </c>
      <c r="D383" s="18">
        <v>166000</v>
      </c>
      <c r="E383" s="13"/>
      <c r="F383" s="13"/>
      <c r="G383" s="13"/>
      <c r="H383" s="63">
        <f t="shared" si="5"/>
        <v>166000</v>
      </c>
    </row>
    <row r="384" spans="1:8" ht="12.75">
      <c r="A384" s="16">
        <v>2692</v>
      </c>
      <c r="B384" s="17" t="s">
        <v>179</v>
      </c>
      <c r="C384" s="24" t="s">
        <v>503</v>
      </c>
      <c r="D384" s="18">
        <v>91400</v>
      </c>
      <c r="E384" s="13"/>
      <c r="F384" s="13"/>
      <c r="G384" s="13"/>
      <c r="H384" s="63">
        <f t="shared" si="5"/>
        <v>91400</v>
      </c>
    </row>
    <row r="385" spans="1:8" ht="12.75">
      <c r="A385" s="16">
        <v>2697</v>
      </c>
      <c r="B385" s="17" t="s">
        <v>180</v>
      </c>
      <c r="C385" s="17" t="s">
        <v>497</v>
      </c>
      <c r="D385" s="13"/>
      <c r="E385" s="13"/>
      <c r="F385" s="18">
        <v>166000</v>
      </c>
      <c r="G385" s="13"/>
      <c r="H385" s="63">
        <f t="shared" si="5"/>
        <v>166000</v>
      </c>
    </row>
    <row r="386" spans="1:8" ht="12.75">
      <c r="A386" s="16">
        <v>2722</v>
      </c>
      <c r="B386" s="17" t="s">
        <v>65</v>
      </c>
      <c r="C386" s="24" t="s">
        <v>498</v>
      </c>
      <c r="D386" s="18">
        <v>171000</v>
      </c>
      <c r="E386" s="13"/>
      <c r="F386" s="13"/>
      <c r="G386" s="13"/>
      <c r="H386" s="63">
        <f t="shared" si="5"/>
        <v>171000</v>
      </c>
    </row>
    <row r="387" spans="1:8" ht="12.75">
      <c r="A387" s="16">
        <v>2723</v>
      </c>
      <c r="B387" s="17" t="s">
        <v>181</v>
      </c>
      <c r="C387" s="17" t="s">
        <v>497</v>
      </c>
      <c r="D387" s="13"/>
      <c r="E387" s="13"/>
      <c r="F387" s="18">
        <v>135500</v>
      </c>
      <c r="G387" s="13"/>
      <c r="H387" s="63">
        <f t="shared" si="5"/>
        <v>135500</v>
      </c>
    </row>
    <row r="388" spans="1:8" ht="12.75">
      <c r="A388" s="16">
        <v>2729</v>
      </c>
      <c r="B388" s="17" t="s">
        <v>100</v>
      </c>
      <c r="C388" s="24" t="s">
        <v>497</v>
      </c>
      <c r="D388" s="18">
        <v>166000</v>
      </c>
      <c r="E388" s="13"/>
      <c r="F388" s="13"/>
      <c r="G388" s="13"/>
      <c r="H388" s="63">
        <f t="shared" si="5"/>
        <v>166000</v>
      </c>
    </row>
    <row r="389" spans="1:8" ht="12.75">
      <c r="A389" s="16">
        <v>2737</v>
      </c>
      <c r="B389" s="17" t="s">
        <v>6</v>
      </c>
      <c r="C389" s="24" t="s">
        <v>492</v>
      </c>
      <c r="D389" s="18">
        <v>72400</v>
      </c>
      <c r="E389" s="13"/>
      <c r="F389" s="13"/>
      <c r="G389" s="13"/>
      <c r="H389" s="63">
        <f aca="true" t="shared" si="6" ref="H389:H452">+D389+E389+F389+G389</f>
        <v>72400</v>
      </c>
    </row>
    <row r="390" spans="1:8" ht="12.75">
      <c r="A390" s="16">
        <v>2760</v>
      </c>
      <c r="B390" s="17" t="s">
        <v>182</v>
      </c>
      <c r="C390" s="24" t="s">
        <v>498</v>
      </c>
      <c r="D390" s="18">
        <v>171000</v>
      </c>
      <c r="E390" s="13"/>
      <c r="F390" s="13"/>
      <c r="G390" s="13"/>
      <c r="H390" s="63">
        <f t="shared" si="6"/>
        <v>171000</v>
      </c>
    </row>
    <row r="391" spans="1:8" ht="12.75">
      <c r="A391" s="16">
        <v>2768</v>
      </c>
      <c r="B391" s="17" t="s">
        <v>11</v>
      </c>
      <c r="C391" s="24" t="s">
        <v>492</v>
      </c>
      <c r="D391" s="18">
        <v>72400</v>
      </c>
      <c r="E391" s="13"/>
      <c r="F391" s="13"/>
      <c r="G391" s="13"/>
      <c r="H391" s="63">
        <f t="shared" si="6"/>
        <v>72400</v>
      </c>
    </row>
    <row r="392" spans="1:8" ht="12.75">
      <c r="A392" s="16">
        <v>2772</v>
      </c>
      <c r="B392" s="17" t="s">
        <v>95</v>
      </c>
      <c r="C392" s="24" t="s">
        <v>498</v>
      </c>
      <c r="D392" s="18">
        <v>80400</v>
      </c>
      <c r="E392" s="13"/>
      <c r="F392" s="13"/>
      <c r="G392" s="13"/>
      <c r="H392" s="63">
        <f t="shared" si="6"/>
        <v>80400</v>
      </c>
    </row>
    <row r="393" spans="1:8" ht="12.75">
      <c r="A393" s="16">
        <v>2776</v>
      </c>
      <c r="B393" s="17" t="s">
        <v>372</v>
      </c>
      <c r="C393" s="24" t="s">
        <v>492</v>
      </c>
      <c r="D393" s="18">
        <v>163000</v>
      </c>
      <c r="E393" s="13"/>
      <c r="F393" s="13"/>
      <c r="G393" s="13"/>
      <c r="H393" s="63">
        <f t="shared" si="6"/>
        <v>163000</v>
      </c>
    </row>
    <row r="394" spans="1:8" ht="12.75">
      <c r="A394" s="16">
        <v>2789</v>
      </c>
      <c r="B394" s="17" t="s">
        <v>774</v>
      </c>
      <c r="C394" s="24" t="s">
        <v>497</v>
      </c>
      <c r="D394" s="18">
        <v>166000</v>
      </c>
      <c r="E394" s="13"/>
      <c r="F394" s="13"/>
      <c r="G394" s="13"/>
      <c r="H394" s="63">
        <f t="shared" si="6"/>
        <v>166000</v>
      </c>
    </row>
    <row r="395" spans="1:8" ht="12.75">
      <c r="A395" s="16">
        <v>2790</v>
      </c>
      <c r="B395" s="17" t="s">
        <v>88</v>
      </c>
      <c r="C395" s="24" t="s">
        <v>497</v>
      </c>
      <c r="D395" s="18">
        <v>77400</v>
      </c>
      <c r="E395" s="13"/>
      <c r="F395" s="13"/>
      <c r="G395" s="13"/>
      <c r="H395" s="63">
        <f t="shared" si="6"/>
        <v>77400</v>
      </c>
    </row>
    <row r="396" spans="1:8" ht="12.75">
      <c r="A396" s="16">
        <v>2794</v>
      </c>
      <c r="B396" s="17" t="s">
        <v>775</v>
      </c>
      <c r="C396" s="24" t="s">
        <v>492</v>
      </c>
      <c r="D396" s="18">
        <v>72400</v>
      </c>
      <c r="E396" s="13"/>
      <c r="F396" s="13"/>
      <c r="G396" s="13"/>
      <c r="H396" s="63">
        <f t="shared" si="6"/>
        <v>72400</v>
      </c>
    </row>
    <row r="397" spans="1:8" ht="12.75">
      <c r="A397" s="16">
        <v>2803</v>
      </c>
      <c r="B397" s="17" t="s">
        <v>788</v>
      </c>
      <c r="C397" s="24" t="s">
        <v>499</v>
      </c>
      <c r="D397" s="18">
        <v>173000</v>
      </c>
      <c r="E397" s="13"/>
      <c r="F397" s="13"/>
      <c r="G397" s="13"/>
      <c r="H397" s="63">
        <f t="shared" si="6"/>
        <v>173000</v>
      </c>
    </row>
    <row r="398" spans="1:8" ht="12.75">
      <c r="A398" s="16">
        <v>2804</v>
      </c>
      <c r="B398" s="17" t="s">
        <v>374</v>
      </c>
      <c r="C398" s="24" t="s">
        <v>497</v>
      </c>
      <c r="D398" s="18">
        <v>128000</v>
      </c>
      <c r="E398" s="13"/>
      <c r="F398" s="13"/>
      <c r="G398" s="13"/>
      <c r="H398" s="63">
        <f t="shared" si="6"/>
        <v>128000</v>
      </c>
    </row>
    <row r="399" spans="1:8" ht="12.75">
      <c r="A399" s="16">
        <v>2807</v>
      </c>
      <c r="B399" s="17" t="s">
        <v>375</v>
      </c>
      <c r="C399" s="24" t="s">
        <v>499</v>
      </c>
      <c r="D399" s="18">
        <v>82400</v>
      </c>
      <c r="E399" s="13"/>
      <c r="F399" s="13"/>
      <c r="G399" s="13"/>
      <c r="H399" s="63">
        <f t="shared" si="6"/>
        <v>82400</v>
      </c>
    </row>
    <row r="400" spans="1:8" ht="12.75">
      <c r="A400" s="16">
        <v>2811</v>
      </c>
      <c r="B400" s="17" t="s">
        <v>3</v>
      </c>
      <c r="C400" s="24" t="s">
        <v>498</v>
      </c>
      <c r="D400" s="18">
        <v>171000</v>
      </c>
      <c r="E400" s="13"/>
      <c r="F400" s="13"/>
      <c r="G400" s="13"/>
      <c r="H400" s="63">
        <f t="shared" si="6"/>
        <v>171000</v>
      </c>
    </row>
    <row r="401" spans="1:8" ht="12.75">
      <c r="A401" s="16">
        <v>2815</v>
      </c>
      <c r="B401" s="17" t="s">
        <v>10</v>
      </c>
      <c r="C401" s="24" t="s">
        <v>497</v>
      </c>
      <c r="D401" s="18">
        <v>135500</v>
      </c>
      <c r="E401" s="13"/>
      <c r="F401" s="13"/>
      <c r="G401" s="13"/>
      <c r="H401" s="63">
        <f t="shared" si="6"/>
        <v>135500</v>
      </c>
    </row>
    <row r="402" spans="1:8" ht="12.75">
      <c r="A402" s="16">
        <v>2828</v>
      </c>
      <c r="B402" s="17" t="s">
        <v>376</v>
      </c>
      <c r="C402" s="24" t="s">
        <v>494</v>
      </c>
      <c r="D402" s="18">
        <v>128000</v>
      </c>
      <c r="E402" s="13"/>
      <c r="F402" s="13"/>
      <c r="G402" s="13"/>
      <c r="H402" s="63">
        <f t="shared" si="6"/>
        <v>128000</v>
      </c>
    </row>
    <row r="403" spans="1:8" ht="12.75">
      <c r="A403" s="16">
        <v>2830</v>
      </c>
      <c r="B403" s="17" t="s">
        <v>377</v>
      </c>
      <c r="C403" s="24" t="s">
        <v>497</v>
      </c>
      <c r="D403" s="18">
        <v>128000</v>
      </c>
      <c r="E403" s="13"/>
      <c r="F403" s="13"/>
      <c r="G403" s="13"/>
      <c r="H403" s="63">
        <f t="shared" si="6"/>
        <v>128000</v>
      </c>
    </row>
    <row r="404" spans="1:8" ht="12.75">
      <c r="A404" s="16">
        <v>2831</v>
      </c>
      <c r="B404" s="17" t="s">
        <v>17</v>
      </c>
      <c r="C404" s="24" t="s">
        <v>498</v>
      </c>
      <c r="D404" s="18">
        <v>80400</v>
      </c>
      <c r="E404" s="13"/>
      <c r="F404" s="13"/>
      <c r="G404" s="13"/>
      <c r="H404" s="63">
        <f t="shared" si="6"/>
        <v>80400</v>
      </c>
    </row>
    <row r="405" spans="1:8" ht="12.75">
      <c r="A405" s="16">
        <v>2841</v>
      </c>
      <c r="B405" s="17" t="s">
        <v>773</v>
      </c>
      <c r="C405" s="24" t="s">
        <v>497</v>
      </c>
      <c r="D405" s="18">
        <v>77400</v>
      </c>
      <c r="E405" s="13"/>
      <c r="F405" s="13"/>
      <c r="G405" s="13"/>
      <c r="H405" s="63">
        <f t="shared" si="6"/>
        <v>77400</v>
      </c>
    </row>
    <row r="406" spans="1:8" ht="12.75">
      <c r="A406" s="16">
        <v>2843</v>
      </c>
      <c r="B406" s="17" t="s">
        <v>29</v>
      </c>
      <c r="C406" s="24" t="s">
        <v>497</v>
      </c>
      <c r="D406" s="18">
        <v>37400</v>
      </c>
      <c r="E406" s="13"/>
      <c r="F406" s="13"/>
      <c r="G406" s="13"/>
      <c r="H406" s="63">
        <f t="shared" si="6"/>
        <v>37400</v>
      </c>
    </row>
    <row r="407" spans="1:8" ht="12.75">
      <c r="A407" s="16">
        <v>2850</v>
      </c>
      <c r="B407" s="17" t="s">
        <v>185</v>
      </c>
      <c r="C407" s="24" t="s">
        <v>513</v>
      </c>
      <c r="D407" s="18">
        <v>199000</v>
      </c>
      <c r="E407" s="13"/>
      <c r="F407" s="13"/>
      <c r="G407" s="13"/>
      <c r="H407" s="63">
        <f t="shared" si="6"/>
        <v>199000</v>
      </c>
    </row>
    <row r="408" spans="1:8" ht="12.75">
      <c r="A408" s="16">
        <v>2861</v>
      </c>
      <c r="B408" s="17" t="s">
        <v>655</v>
      </c>
      <c r="C408" s="24" t="s">
        <v>497</v>
      </c>
      <c r="D408" s="18">
        <v>166000</v>
      </c>
      <c r="E408" s="13"/>
      <c r="F408" s="13"/>
      <c r="G408" s="13"/>
      <c r="H408" s="63">
        <f t="shared" si="6"/>
        <v>166000</v>
      </c>
    </row>
    <row r="409" spans="1:8" ht="12.75">
      <c r="A409" s="16">
        <v>2862</v>
      </c>
      <c r="B409" s="17" t="s">
        <v>679</v>
      </c>
      <c r="C409" s="24" t="s">
        <v>495</v>
      </c>
      <c r="D409" s="18">
        <v>164000</v>
      </c>
      <c r="E409" s="13"/>
      <c r="F409" s="13"/>
      <c r="G409" s="13"/>
      <c r="H409" s="63">
        <f t="shared" si="6"/>
        <v>164000</v>
      </c>
    </row>
    <row r="410" spans="1:8" ht="12.75">
      <c r="A410" s="16">
        <v>2866</v>
      </c>
      <c r="B410" s="17" t="s">
        <v>65</v>
      </c>
      <c r="C410" s="24" t="s">
        <v>492</v>
      </c>
      <c r="D410" s="18">
        <v>72400</v>
      </c>
      <c r="E410" s="13"/>
      <c r="F410" s="13"/>
      <c r="G410" s="13"/>
      <c r="H410" s="63">
        <f t="shared" si="6"/>
        <v>72400</v>
      </c>
    </row>
    <row r="411" spans="1:8" ht="12.75">
      <c r="A411" s="16">
        <v>2867</v>
      </c>
      <c r="B411" s="17" t="s">
        <v>657</v>
      </c>
      <c r="C411" s="24" t="s">
        <v>498</v>
      </c>
      <c r="D411" s="18">
        <v>171000</v>
      </c>
      <c r="E411" s="13"/>
      <c r="F411" s="13"/>
      <c r="G411" s="13"/>
      <c r="H411" s="63">
        <f t="shared" si="6"/>
        <v>171000</v>
      </c>
    </row>
    <row r="412" spans="1:8" ht="12.75">
      <c r="A412" s="16">
        <v>2870</v>
      </c>
      <c r="B412" s="17" t="s">
        <v>186</v>
      </c>
      <c r="C412" s="24" t="s">
        <v>497</v>
      </c>
      <c r="D412" s="18">
        <v>37400</v>
      </c>
      <c r="E412" s="13"/>
      <c r="F412" s="13"/>
      <c r="G412" s="13"/>
      <c r="H412" s="63">
        <f t="shared" si="6"/>
        <v>37400</v>
      </c>
    </row>
    <row r="413" spans="1:8" ht="12.75">
      <c r="A413" s="16">
        <v>2872</v>
      </c>
      <c r="B413" s="17" t="s">
        <v>709</v>
      </c>
      <c r="C413" s="24" t="s">
        <v>497</v>
      </c>
      <c r="D413" s="18">
        <v>166000</v>
      </c>
      <c r="E413" s="13"/>
      <c r="F413" s="13"/>
      <c r="G413" s="13"/>
      <c r="H413" s="63">
        <f t="shared" si="6"/>
        <v>166000</v>
      </c>
    </row>
    <row r="414" spans="1:8" ht="12.75">
      <c r="A414" s="16">
        <v>2875</v>
      </c>
      <c r="B414" s="17" t="s">
        <v>63</v>
      </c>
      <c r="C414" s="24" t="s">
        <v>500</v>
      </c>
      <c r="D414" s="18">
        <v>85400</v>
      </c>
      <c r="E414" s="13"/>
      <c r="F414" s="13"/>
      <c r="G414" s="13"/>
      <c r="H414" s="63">
        <f t="shared" si="6"/>
        <v>85400</v>
      </c>
    </row>
    <row r="415" spans="1:8" ht="12.75">
      <c r="A415" s="16">
        <v>2883</v>
      </c>
      <c r="B415" s="17" t="s">
        <v>183</v>
      </c>
      <c r="C415" s="24" t="s">
        <v>498</v>
      </c>
      <c r="D415" s="18">
        <v>171000</v>
      </c>
      <c r="E415" s="13"/>
      <c r="F415" s="13"/>
      <c r="G415" s="13"/>
      <c r="H415" s="63">
        <f t="shared" si="6"/>
        <v>171000</v>
      </c>
    </row>
    <row r="416" spans="1:8" ht="12.75">
      <c r="A416" s="16">
        <v>2884</v>
      </c>
      <c r="B416" s="17" t="s">
        <v>187</v>
      </c>
      <c r="C416" s="24" t="s">
        <v>492</v>
      </c>
      <c r="D416" s="18">
        <v>163000</v>
      </c>
      <c r="E416" s="13"/>
      <c r="F416" s="13"/>
      <c r="G416" s="13"/>
      <c r="H416" s="63">
        <f t="shared" si="6"/>
        <v>163000</v>
      </c>
    </row>
    <row r="417" spans="1:8" ht="12.75">
      <c r="A417" s="16">
        <v>2887</v>
      </c>
      <c r="B417" s="17" t="s">
        <v>55</v>
      </c>
      <c r="C417" s="24" t="s">
        <v>497</v>
      </c>
      <c r="D417" s="18">
        <v>166000</v>
      </c>
      <c r="E417" s="13"/>
      <c r="F417" s="13"/>
      <c r="G417" s="13"/>
      <c r="H417" s="63">
        <f t="shared" si="6"/>
        <v>166000</v>
      </c>
    </row>
    <row r="418" spans="1:8" ht="12.75">
      <c r="A418" s="16">
        <v>2891</v>
      </c>
      <c r="B418" s="17" t="s">
        <v>65</v>
      </c>
      <c r="C418" s="24" t="s">
        <v>496</v>
      </c>
      <c r="D418" s="18">
        <v>110400</v>
      </c>
      <c r="E418" s="13"/>
      <c r="F418" s="13"/>
      <c r="G418" s="13"/>
      <c r="H418" s="63">
        <f t="shared" si="6"/>
        <v>110400</v>
      </c>
    </row>
    <row r="419" spans="1:8" ht="12.75">
      <c r="A419" s="16">
        <v>2906</v>
      </c>
      <c r="B419" s="17" t="s">
        <v>188</v>
      </c>
      <c r="C419" s="24" t="s">
        <v>496</v>
      </c>
      <c r="D419" s="18">
        <v>201000</v>
      </c>
      <c r="E419" s="13"/>
      <c r="F419" s="13"/>
      <c r="G419" s="13"/>
      <c r="H419" s="63">
        <f t="shared" si="6"/>
        <v>201000</v>
      </c>
    </row>
    <row r="420" spans="1:8" ht="12.75">
      <c r="A420" s="16">
        <v>2907</v>
      </c>
      <c r="B420" s="17" t="s">
        <v>772</v>
      </c>
      <c r="C420" s="24" t="s">
        <v>503</v>
      </c>
      <c r="D420" s="18">
        <v>182000</v>
      </c>
      <c r="E420" s="13"/>
      <c r="F420" s="13"/>
      <c r="G420" s="13"/>
      <c r="H420" s="63">
        <f t="shared" si="6"/>
        <v>182000</v>
      </c>
    </row>
    <row r="421" spans="1:8" ht="12.75">
      <c r="A421" s="16">
        <v>2913</v>
      </c>
      <c r="B421" s="17" t="s">
        <v>190</v>
      </c>
      <c r="C421" s="24" t="s">
        <v>498</v>
      </c>
      <c r="D421" s="18">
        <v>80400</v>
      </c>
      <c r="E421" s="13"/>
      <c r="F421" s="13"/>
      <c r="G421" s="13"/>
      <c r="H421" s="63">
        <f t="shared" si="6"/>
        <v>80400</v>
      </c>
    </row>
    <row r="422" spans="1:8" ht="12.75">
      <c r="A422" s="16">
        <v>2914</v>
      </c>
      <c r="B422" s="17" t="s">
        <v>191</v>
      </c>
      <c r="C422" s="24" t="s">
        <v>497</v>
      </c>
      <c r="D422" s="18">
        <v>168000</v>
      </c>
      <c r="E422" s="13"/>
      <c r="F422" s="13"/>
      <c r="G422" s="13"/>
      <c r="H422" s="63">
        <f t="shared" si="6"/>
        <v>168000</v>
      </c>
    </row>
    <row r="423" spans="1:8" ht="12.75">
      <c r="A423" s="16">
        <v>2922</v>
      </c>
      <c r="B423" s="17" t="s">
        <v>192</v>
      </c>
      <c r="C423" s="24" t="s">
        <v>496</v>
      </c>
      <c r="D423" s="18">
        <v>201000</v>
      </c>
      <c r="E423" s="13"/>
      <c r="F423" s="13"/>
      <c r="G423" s="13"/>
      <c r="H423" s="63">
        <f t="shared" si="6"/>
        <v>201000</v>
      </c>
    </row>
    <row r="424" spans="1:8" ht="12.75">
      <c r="A424" s="16">
        <v>2924</v>
      </c>
      <c r="B424" s="17" t="s">
        <v>17</v>
      </c>
      <c r="C424" s="24" t="s">
        <v>492</v>
      </c>
      <c r="D424" s="18">
        <v>163000</v>
      </c>
      <c r="E424" s="13"/>
      <c r="F424" s="13"/>
      <c r="G424" s="13"/>
      <c r="H424" s="63">
        <f t="shared" si="6"/>
        <v>163000</v>
      </c>
    </row>
    <row r="425" spans="1:8" ht="12.75">
      <c r="A425" s="16">
        <v>2926</v>
      </c>
      <c r="B425" s="17" t="s">
        <v>193</v>
      </c>
      <c r="C425" s="24" t="s">
        <v>496</v>
      </c>
      <c r="D425" s="18">
        <v>201000</v>
      </c>
      <c r="E425" s="13"/>
      <c r="F425" s="13"/>
      <c r="G425" s="13"/>
      <c r="H425" s="63">
        <f t="shared" si="6"/>
        <v>201000</v>
      </c>
    </row>
    <row r="426" spans="1:8" ht="12.75">
      <c r="A426" s="16">
        <v>2927</v>
      </c>
      <c r="B426" s="17" t="s">
        <v>194</v>
      </c>
      <c r="C426" s="24" t="s">
        <v>498</v>
      </c>
      <c r="D426" s="18">
        <v>80400</v>
      </c>
      <c r="E426" s="13"/>
      <c r="F426" s="13"/>
      <c r="G426" s="13"/>
      <c r="H426" s="63">
        <f t="shared" si="6"/>
        <v>80400</v>
      </c>
    </row>
    <row r="427" spans="1:8" ht="12.75">
      <c r="A427" s="16">
        <v>2941</v>
      </c>
      <c r="B427" s="17" t="s">
        <v>841</v>
      </c>
      <c r="C427" s="24" t="s">
        <v>498</v>
      </c>
      <c r="D427" s="18">
        <v>171000</v>
      </c>
      <c r="E427" s="13"/>
      <c r="F427" s="13"/>
      <c r="G427" s="13"/>
      <c r="H427" s="63">
        <f t="shared" si="6"/>
        <v>171000</v>
      </c>
    </row>
    <row r="428" spans="1:8" ht="12.75">
      <c r="A428" s="16">
        <v>2944</v>
      </c>
      <c r="B428" s="17" t="s">
        <v>198</v>
      </c>
      <c r="C428" s="24" t="s">
        <v>508</v>
      </c>
      <c r="D428" s="18">
        <v>182000</v>
      </c>
      <c r="E428" s="13"/>
      <c r="F428" s="13"/>
      <c r="G428" s="13"/>
      <c r="H428" s="63">
        <f t="shared" si="6"/>
        <v>182000</v>
      </c>
    </row>
    <row r="429" spans="1:8" ht="12.75">
      <c r="A429" s="16">
        <v>2945</v>
      </c>
      <c r="B429" s="17" t="s">
        <v>199</v>
      </c>
      <c r="C429" s="24" t="s">
        <v>498</v>
      </c>
      <c r="D429" s="18">
        <v>80400</v>
      </c>
      <c r="E429" s="13"/>
      <c r="F429" s="13"/>
      <c r="G429" s="13"/>
      <c r="H429" s="63">
        <f t="shared" si="6"/>
        <v>80400</v>
      </c>
    </row>
    <row r="430" spans="1:8" ht="12.75">
      <c r="A430" s="16">
        <v>2946</v>
      </c>
      <c r="B430" s="17" t="s">
        <v>200</v>
      </c>
      <c r="C430" s="24" t="s">
        <v>498</v>
      </c>
      <c r="D430" s="18">
        <v>80400</v>
      </c>
      <c r="E430" s="13"/>
      <c r="F430" s="13"/>
      <c r="G430" s="13"/>
      <c r="H430" s="63">
        <f t="shared" si="6"/>
        <v>80400</v>
      </c>
    </row>
    <row r="431" spans="1:8" ht="12.75">
      <c r="A431" s="16">
        <v>2950</v>
      </c>
      <c r="B431" s="17" t="s">
        <v>201</v>
      </c>
      <c r="C431" s="24" t="s">
        <v>508</v>
      </c>
      <c r="D431" s="18">
        <v>182000</v>
      </c>
      <c r="E431" s="13"/>
      <c r="F431" s="13"/>
      <c r="G431" s="13"/>
      <c r="H431" s="63">
        <f t="shared" si="6"/>
        <v>182000</v>
      </c>
    </row>
    <row r="432" spans="1:8" ht="12.75">
      <c r="A432" s="16">
        <v>2951</v>
      </c>
      <c r="B432" s="17" t="s">
        <v>703</v>
      </c>
      <c r="C432" s="24" t="s">
        <v>498</v>
      </c>
      <c r="D432" s="18">
        <v>80400</v>
      </c>
      <c r="E432" s="13"/>
      <c r="F432" s="13"/>
      <c r="G432" s="13"/>
      <c r="H432" s="63">
        <f t="shared" si="6"/>
        <v>80400</v>
      </c>
    </row>
    <row r="433" spans="1:8" ht="12.75">
      <c r="A433" s="16">
        <v>2968</v>
      </c>
      <c r="B433" s="17" t="s">
        <v>202</v>
      </c>
      <c r="C433" s="24" t="s">
        <v>496</v>
      </c>
      <c r="D433" s="18">
        <v>201000</v>
      </c>
      <c r="E433" s="13"/>
      <c r="F433" s="13"/>
      <c r="G433" s="13"/>
      <c r="H433" s="63">
        <f t="shared" si="6"/>
        <v>201000</v>
      </c>
    </row>
    <row r="434" spans="1:8" ht="12.75">
      <c r="A434" s="16">
        <v>2970</v>
      </c>
      <c r="B434" s="17" t="s">
        <v>203</v>
      </c>
      <c r="C434" s="24" t="s">
        <v>502</v>
      </c>
      <c r="D434" s="18">
        <v>81400</v>
      </c>
      <c r="E434" s="13"/>
      <c r="F434" s="13"/>
      <c r="G434" s="13"/>
      <c r="H434" s="63">
        <f t="shared" si="6"/>
        <v>81400</v>
      </c>
    </row>
    <row r="435" spans="1:8" ht="12.75">
      <c r="A435" s="16">
        <v>2978</v>
      </c>
      <c r="B435" s="17" t="s">
        <v>771</v>
      </c>
      <c r="C435" s="24" t="s">
        <v>492</v>
      </c>
      <c r="D435" s="18">
        <v>163000</v>
      </c>
      <c r="E435" s="13"/>
      <c r="F435" s="13"/>
      <c r="G435" s="13"/>
      <c r="H435" s="63">
        <f t="shared" si="6"/>
        <v>163000</v>
      </c>
    </row>
    <row r="436" spans="1:8" ht="12.75">
      <c r="A436" s="16">
        <v>2992</v>
      </c>
      <c r="B436" s="17" t="s">
        <v>205</v>
      </c>
      <c r="C436" s="24" t="s">
        <v>494</v>
      </c>
      <c r="D436" s="18">
        <v>128000</v>
      </c>
      <c r="E436" s="13"/>
      <c r="F436" s="13"/>
      <c r="G436" s="13"/>
      <c r="H436" s="63">
        <f t="shared" si="6"/>
        <v>128000</v>
      </c>
    </row>
    <row r="437" spans="1:8" ht="12.75">
      <c r="A437" s="16">
        <v>2997</v>
      </c>
      <c r="B437" s="17" t="s">
        <v>768</v>
      </c>
      <c r="C437" s="24" t="s">
        <v>498</v>
      </c>
      <c r="D437" s="18">
        <v>171000</v>
      </c>
      <c r="E437" s="13"/>
      <c r="F437" s="13"/>
      <c r="G437" s="13"/>
      <c r="H437" s="63">
        <f t="shared" si="6"/>
        <v>171000</v>
      </c>
    </row>
    <row r="438" spans="1:8" ht="12.75">
      <c r="A438" s="16">
        <v>2998</v>
      </c>
      <c r="B438" s="17" t="s">
        <v>206</v>
      </c>
      <c r="C438" s="24" t="s">
        <v>497</v>
      </c>
      <c r="D438" s="18">
        <v>77400</v>
      </c>
      <c r="E438" s="13"/>
      <c r="F438" s="13"/>
      <c r="G438" s="13"/>
      <c r="H438" s="63">
        <f t="shared" si="6"/>
        <v>77400</v>
      </c>
    </row>
    <row r="439" spans="1:8" ht="12.75">
      <c r="A439" s="16">
        <v>3000</v>
      </c>
      <c r="B439" s="17" t="s">
        <v>769</v>
      </c>
      <c r="C439" s="24" t="s">
        <v>503</v>
      </c>
      <c r="D439" s="18">
        <v>182000</v>
      </c>
      <c r="E439" s="13"/>
      <c r="F439" s="13"/>
      <c r="G439" s="13"/>
      <c r="H439" s="63">
        <f t="shared" si="6"/>
        <v>182000</v>
      </c>
    </row>
    <row r="440" spans="1:8" ht="12.75">
      <c r="A440" s="16">
        <v>3001</v>
      </c>
      <c r="B440" s="17" t="s">
        <v>207</v>
      </c>
      <c r="C440" s="24" t="s">
        <v>497</v>
      </c>
      <c r="D440" s="18">
        <v>75400</v>
      </c>
      <c r="E440" s="13"/>
      <c r="F440" s="13"/>
      <c r="G440" s="13"/>
      <c r="H440" s="63">
        <f t="shared" si="6"/>
        <v>75400</v>
      </c>
    </row>
    <row r="441" spans="1:8" ht="12.75">
      <c r="A441" s="16">
        <v>3003</v>
      </c>
      <c r="B441" s="17" t="s">
        <v>208</v>
      </c>
      <c r="C441" s="24" t="s">
        <v>503</v>
      </c>
      <c r="D441" s="18">
        <v>91400</v>
      </c>
      <c r="E441" s="13"/>
      <c r="F441" s="13"/>
      <c r="G441" s="13"/>
      <c r="H441" s="63">
        <f t="shared" si="6"/>
        <v>91400</v>
      </c>
    </row>
    <row r="442" spans="1:8" ht="12.75">
      <c r="A442" s="16">
        <v>3004</v>
      </c>
      <c r="B442" s="17" t="s">
        <v>706</v>
      </c>
      <c r="C442" s="24" t="s">
        <v>503</v>
      </c>
      <c r="D442" s="18">
        <v>182000</v>
      </c>
      <c r="E442" s="13"/>
      <c r="F442" s="13"/>
      <c r="G442" s="13"/>
      <c r="H442" s="63">
        <f t="shared" si="6"/>
        <v>182000</v>
      </c>
    </row>
    <row r="443" spans="1:8" ht="12.75">
      <c r="A443" s="16">
        <v>3005</v>
      </c>
      <c r="B443" s="17" t="s">
        <v>707</v>
      </c>
      <c r="C443" s="24" t="s">
        <v>503</v>
      </c>
      <c r="D443" s="18">
        <v>182000</v>
      </c>
      <c r="E443" s="13"/>
      <c r="F443" s="13"/>
      <c r="G443" s="13"/>
      <c r="H443" s="63">
        <f t="shared" si="6"/>
        <v>182000</v>
      </c>
    </row>
    <row r="444" spans="1:8" ht="12.75">
      <c r="A444" s="16">
        <v>3006</v>
      </c>
      <c r="B444" s="17" t="s">
        <v>10</v>
      </c>
      <c r="C444" s="24" t="s">
        <v>498</v>
      </c>
      <c r="D444" s="18">
        <v>171000</v>
      </c>
      <c r="E444" s="13"/>
      <c r="F444" s="13"/>
      <c r="G444" s="13"/>
      <c r="H444" s="63">
        <f t="shared" si="6"/>
        <v>171000</v>
      </c>
    </row>
    <row r="445" spans="1:8" ht="12.75">
      <c r="A445" s="16">
        <v>3007</v>
      </c>
      <c r="B445" s="17" t="s">
        <v>209</v>
      </c>
      <c r="C445" s="24" t="s">
        <v>498</v>
      </c>
      <c r="D445" s="18">
        <v>171000</v>
      </c>
      <c r="E445" s="13"/>
      <c r="F445" s="13"/>
      <c r="G445" s="13"/>
      <c r="H445" s="63">
        <f t="shared" si="6"/>
        <v>171000</v>
      </c>
    </row>
    <row r="446" spans="1:8" ht="12.75">
      <c r="A446" s="16">
        <v>3009</v>
      </c>
      <c r="B446" s="17" t="s">
        <v>210</v>
      </c>
      <c r="C446" s="24" t="s">
        <v>503</v>
      </c>
      <c r="D446" s="18">
        <v>182000</v>
      </c>
      <c r="E446" s="13"/>
      <c r="F446" s="13"/>
      <c r="G446" s="13"/>
      <c r="H446" s="63">
        <f t="shared" si="6"/>
        <v>182000</v>
      </c>
    </row>
    <row r="447" spans="1:8" ht="12.75">
      <c r="A447" s="16">
        <v>3011</v>
      </c>
      <c r="B447" s="17" t="s">
        <v>708</v>
      </c>
      <c r="C447" s="24" t="s">
        <v>492</v>
      </c>
      <c r="D447" s="18">
        <v>163000</v>
      </c>
      <c r="E447" s="13"/>
      <c r="F447" s="13"/>
      <c r="G447" s="13"/>
      <c r="H447" s="63">
        <f t="shared" si="6"/>
        <v>163000</v>
      </c>
    </row>
    <row r="448" spans="1:8" ht="12.75">
      <c r="A448" s="16">
        <v>3015</v>
      </c>
      <c r="B448" s="17" t="s">
        <v>212</v>
      </c>
      <c r="C448" s="24" t="s">
        <v>492</v>
      </c>
      <c r="D448" s="18">
        <v>163000</v>
      </c>
      <c r="E448" s="13"/>
      <c r="F448" s="13"/>
      <c r="G448" s="13"/>
      <c r="H448" s="63">
        <f t="shared" si="6"/>
        <v>163000</v>
      </c>
    </row>
    <row r="449" spans="1:8" ht="12.75">
      <c r="A449" s="16">
        <v>3029</v>
      </c>
      <c r="B449" s="17" t="s">
        <v>10</v>
      </c>
      <c r="C449" s="24" t="s">
        <v>498</v>
      </c>
      <c r="D449" s="18">
        <v>80400</v>
      </c>
      <c r="E449" s="13"/>
      <c r="F449" s="13"/>
      <c r="G449" s="13"/>
      <c r="H449" s="63">
        <f t="shared" si="6"/>
        <v>80400</v>
      </c>
    </row>
    <row r="450" spans="1:8" ht="12.75">
      <c r="A450" s="16">
        <v>3030</v>
      </c>
      <c r="B450" s="17" t="s">
        <v>770</v>
      </c>
      <c r="C450" s="24" t="s">
        <v>498</v>
      </c>
      <c r="D450" s="18">
        <v>171000</v>
      </c>
      <c r="E450" s="13"/>
      <c r="F450" s="13"/>
      <c r="G450" s="13"/>
      <c r="H450" s="63">
        <f t="shared" si="6"/>
        <v>171000</v>
      </c>
    </row>
    <row r="451" spans="1:8" ht="12.75">
      <c r="A451" s="16">
        <v>3032</v>
      </c>
      <c r="B451" s="17" t="s">
        <v>103</v>
      </c>
      <c r="C451" s="24" t="s">
        <v>498</v>
      </c>
      <c r="D451" s="18">
        <v>171000</v>
      </c>
      <c r="E451" s="13"/>
      <c r="F451" s="13"/>
      <c r="G451" s="13"/>
      <c r="H451" s="63">
        <f t="shared" si="6"/>
        <v>171000</v>
      </c>
    </row>
    <row r="452" spans="1:8" ht="12.75">
      <c r="A452" s="16">
        <v>3033</v>
      </c>
      <c r="B452" s="17" t="s">
        <v>655</v>
      </c>
      <c r="C452" s="24" t="s">
        <v>497</v>
      </c>
      <c r="D452" s="18">
        <v>37400</v>
      </c>
      <c r="E452" s="13"/>
      <c r="F452" s="13"/>
      <c r="G452" s="13"/>
      <c r="H452" s="63">
        <f t="shared" si="6"/>
        <v>37400</v>
      </c>
    </row>
    <row r="453" spans="1:8" ht="12.75">
      <c r="A453" s="16">
        <v>3037</v>
      </c>
      <c r="B453" s="17" t="s">
        <v>214</v>
      </c>
      <c r="C453" s="24" t="s">
        <v>506</v>
      </c>
      <c r="D453" s="18">
        <v>205000</v>
      </c>
      <c r="E453" s="13"/>
      <c r="F453" s="13"/>
      <c r="G453" s="13"/>
      <c r="H453" s="63">
        <f aca="true" t="shared" si="7" ref="H453:H516">+D453+E453+F453+G453</f>
        <v>205000</v>
      </c>
    </row>
    <row r="454" spans="1:8" ht="12.75">
      <c r="A454" s="16">
        <v>3041</v>
      </c>
      <c r="B454" s="17" t="s">
        <v>215</v>
      </c>
      <c r="C454" s="24" t="s">
        <v>506</v>
      </c>
      <c r="D454" s="18">
        <v>114400</v>
      </c>
      <c r="E454" s="13"/>
      <c r="F454" s="13"/>
      <c r="G454" s="13"/>
      <c r="H454" s="63">
        <f t="shared" si="7"/>
        <v>114400</v>
      </c>
    </row>
    <row r="455" spans="1:8" ht="12.75">
      <c r="A455" s="16">
        <v>3042</v>
      </c>
      <c r="B455" s="17" t="s">
        <v>216</v>
      </c>
      <c r="C455" s="24" t="s">
        <v>492</v>
      </c>
      <c r="D455" s="18">
        <v>72400</v>
      </c>
      <c r="E455" s="13"/>
      <c r="F455" s="13"/>
      <c r="G455" s="13"/>
      <c r="H455" s="63">
        <f t="shared" si="7"/>
        <v>72400</v>
      </c>
    </row>
    <row r="456" spans="1:8" ht="12.75">
      <c r="A456" s="16">
        <v>3049</v>
      </c>
      <c r="B456" s="17" t="s">
        <v>704</v>
      </c>
      <c r="C456" s="24" t="s">
        <v>497</v>
      </c>
      <c r="D456" s="18">
        <v>128000</v>
      </c>
      <c r="E456" s="13"/>
      <c r="F456" s="13"/>
      <c r="G456" s="13"/>
      <c r="H456" s="63">
        <f t="shared" si="7"/>
        <v>128000</v>
      </c>
    </row>
    <row r="457" spans="1:8" ht="12.75">
      <c r="A457" s="16">
        <v>3051</v>
      </c>
      <c r="B457" s="17" t="s">
        <v>705</v>
      </c>
      <c r="C457" s="24" t="s">
        <v>497</v>
      </c>
      <c r="D457" s="18">
        <v>37400</v>
      </c>
      <c r="E457" s="13"/>
      <c r="F457" s="13"/>
      <c r="G457" s="13"/>
      <c r="H457" s="63">
        <f t="shared" si="7"/>
        <v>37400</v>
      </c>
    </row>
    <row r="458" spans="1:8" ht="12.75">
      <c r="A458" s="16">
        <v>3055</v>
      </c>
      <c r="B458" s="17" t="s">
        <v>218</v>
      </c>
      <c r="C458" s="24" t="s">
        <v>492</v>
      </c>
      <c r="D458" s="18">
        <v>163000</v>
      </c>
      <c r="E458" s="13"/>
      <c r="F458" s="13"/>
      <c r="G458" s="13"/>
      <c r="H458" s="63">
        <f t="shared" si="7"/>
        <v>163000</v>
      </c>
    </row>
    <row r="459" spans="1:8" ht="12.75">
      <c r="A459" s="16">
        <v>3057</v>
      </c>
      <c r="B459" s="17" t="s">
        <v>656</v>
      </c>
      <c r="C459" s="24" t="s">
        <v>500</v>
      </c>
      <c r="D459" s="18">
        <v>176000</v>
      </c>
      <c r="E459" s="13"/>
      <c r="F459" s="13"/>
      <c r="G459" s="13"/>
      <c r="H459" s="63">
        <f t="shared" si="7"/>
        <v>176000</v>
      </c>
    </row>
    <row r="460" spans="1:8" ht="12.75">
      <c r="A460" s="16">
        <v>3060</v>
      </c>
      <c r="B460" s="17" t="s">
        <v>219</v>
      </c>
      <c r="C460" s="24" t="s">
        <v>497</v>
      </c>
      <c r="D460" s="18">
        <v>128000</v>
      </c>
      <c r="E460" s="13"/>
      <c r="F460" s="13"/>
      <c r="G460" s="13"/>
      <c r="H460" s="63">
        <f t="shared" si="7"/>
        <v>128000</v>
      </c>
    </row>
    <row r="461" spans="1:8" ht="12.75">
      <c r="A461" s="16">
        <v>3063</v>
      </c>
      <c r="B461" s="17" t="s">
        <v>221</v>
      </c>
      <c r="C461" s="24" t="s">
        <v>497</v>
      </c>
      <c r="D461" s="18">
        <v>128000</v>
      </c>
      <c r="E461" s="13"/>
      <c r="F461" s="13"/>
      <c r="G461" s="13"/>
      <c r="H461" s="63">
        <f t="shared" si="7"/>
        <v>128000</v>
      </c>
    </row>
    <row r="462" spans="1:8" ht="12.75">
      <c r="A462" s="16">
        <v>3068</v>
      </c>
      <c r="B462" s="17" t="s">
        <v>222</v>
      </c>
      <c r="C462" s="24" t="s">
        <v>496</v>
      </c>
      <c r="D462" s="18">
        <v>110400</v>
      </c>
      <c r="E462" s="13"/>
      <c r="F462" s="13"/>
      <c r="G462" s="13"/>
      <c r="H462" s="63">
        <f t="shared" si="7"/>
        <v>110400</v>
      </c>
    </row>
    <row r="463" spans="1:8" ht="12.75">
      <c r="A463" s="16">
        <v>3078</v>
      </c>
      <c r="B463" s="17" t="s">
        <v>223</v>
      </c>
      <c r="C463" s="24" t="s">
        <v>502</v>
      </c>
      <c r="D463" s="18">
        <v>172000</v>
      </c>
      <c r="E463" s="13"/>
      <c r="F463" s="13"/>
      <c r="G463" s="13"/>
      <c r="H463" s="63">
        <f t="shared" si="7"/>
        <v>172000</v>
      </c>
    </row>
    <row r="464" spans="1:8" ht="12.75">
      <c r="A464" s="16">
        <v>3082</v>
      </c>
      <c r="B464" s="17" t="s">
        <v>224</v>
      </c>
      <c r="C464" s="24" t="s">
        <v>496</v>
      </c>
      <c r="D464" s="18">
        <v>201000</v>
      </c>
      <c r="E464" s="13"/>
      <c r="F464" s="13"/>
      <c r="G464" s="13"/>
      <c r="H464" s="63">
        <f t="shared" si="7"/>
        <v>201000</v>
      </c>
    </row>
    <row r="465" spans="1:8" ht="12.75">
      <c r="A465" s="16">
        <v>3083</v>
      </c>
      <c r="B465" s="17" t="s">
        <v>225</v>
      </c>
      <c r="C465" s="24" t="s">
        <v>496</v>
      </c>
      <c r="D465" s="18">
        <v>201000</v>
      </c>
      <c r="E465" s="13"/>
      <c r="F465" s="13"/>
      <c r="G465" s="13"/>
      <c r="H465" s="63">
        <f t="shared" si="7"/>
        <v>201000</v>
      </c>
    </row>
    <row r="466" spans="1:8" ht="12.75">
      <c r="A466" s="16">
        <v>3084</v>
      </c>
      <c r="B466" s="17" t="s">
        <v>226</v>
      </c>
      <c r="C466" s="24" t="s">
        <v>496</v>
      </c>
      <c r="D466" s="18">
        <v>201000</v>
      </c>
      <c r="E466" s="13"/>
      <c r="F466" s="13"/>
      <c r="G466" s="13"/>
      <c r="H466" s="63">
        <f t="shared" si="7"/>
        <v>201000</v>
      </c>
    </row>
    <row r="467" spans="1:8" ht="12.75">
      <c r="A467" s="16">
        <v>3102</v>
      </c>
      <c r="B467" s="17" t="s">
        <v>227</v>
      </c>
      <c r="C467" s="24" t="s">
        <v>493</v>
      </c>
      <c r="D467" s="18">
        <v>191000</v>
      </c>
      <c r="E467" s="13"/>
      <c r="F467" s="13"/>
      <c r="G467" s="13"/>
      <c r="H467" s="63">
        <f t="shared" si="7"/>
        <v>191000</v>
      </c>
    </row>
    <row r="468" spans="1:8" ht="12.75">
      <c r="A468" s="16">
        <v>3103</v>
      </c>
      <c r="B468" s="17" t="s">
        <v>666</v>
      </c>
      <c r="C468" s="24" t="s">
        <v>493</v>
      </c>
      <c r="D468" s="18">
        <v>191000</v>
      </c>
      <c r="E468" s="13"/>
      <c r="F468" s="13"/>
      <c r="G468" s="13"/>
      <c r="H468" s="63">
        <f t="shared" si="7"/>
        <v>191000</v>
      </c>
    </row>
    <row r="469" spans="1:8" ht="12.75">
      <c r="A469" s="16">
        <v>3104</v>
      </c>
      <c r="B469" s="17" t="s">
        <v>228</v>
      </c>
      <c r="C469" s="24" t="s">
        <v>493</v>
      </c>
      <c r="D469" s="18">
        <v>191000</v>
      </c>
      <c r="E469" s="13"/>
      <c r="F469" s="13"/>
      <c r="G469" s="13"/>
      <c r="H469" s="63">
        <f t="shared" si="7"/>
        <v>191000</v>
      </c>
    </row>
    <row r="470" spans="1:8" ht="12.75">
      <c r="A470" s="16">
        <v>3105</v>
      </c>
      <c r="B470" s="17" t="s">
        <v>229</v>
      </c>
      <c r="C470" s="24" t="s">
        <v>496</v>
      </c>
      <c r="D470" s="18">
        <v>201000</v>
      </c>
      <c r="E470" s="13"/>
      <c r="F470" s="13"/>
      <c r="G470" s="13"/>
      <c r="H470" s="63">
        <f t="shared" si="7"/>
        <v>201000</v>
      </c>
    </row>
    <row r="471" spans="1:8" ht="12.75">
      <c r="A471" s="16">
        <v>3106</v>
      </c>
      <c r="B471" s="17" t="s">
        <v>230</v>
      </c>
      <c r="C471" s="24" t="s">
        <v>493</v>
      </c>
      <c r="D471" s="18">
        <v>191000</v>
      </c>
      <c r="E471" s="13"/>
      <c r="F471" s="13"/>
      <c r="G471" s="13"/>
      <c r="H471" s="63">
        <f t="shared" si="7"/>
        <v>191000</v>
      </c>
    </row>
    <row r="472" spans="1:8" ht="12.75">
      <c r="A472" s="16">
        <v>3107</v>
      </c>
      <c r="B472" s="17" t="s">
        <v>840</v>
      </c>
      <c r="C472" s="24" t="s">
        <v>496</v>
      </c>
      <c r="D472" s="18">
        <v>201000</v>
      </c>
      <c r="E472" s="13"/>
      <c r="F472" s="13"/>
      <c r="G472" s="13"/>
      <c r="H472" s="63">
        <f t="shared" si="7"/>
        <v>201000</v>
      </c>
    </row>
    <row r="473" spans="1:8" ht="12.75">
      <c r="A473" s="16">
        <v>3108</v>
      </c>
      <c r="B473" s="17" t="s">
        <v>103</v>
      </c>
      <c r="C473" s="24" t="s">
        <v>501</v>
      </c>
      <c r="D473" s="18">
        <v>176000</v>
      </c>
      <c r="E473" s="13"/>
      <c r="F473" s="13"/>
      <c r="G473" s="13"/>
      <c r="H473" s="63">
        <f t="shared" si="7"/>
        <v>176000</v>
      </c>
    </row>
    <row r="474" spans="1:8" ht="12.75">
      <c r="A474" s="16">
        <v>3121</v>
      </c>
      <c r="B474" s="17" t="s">
        <v>232</v>
      </c>
      <c r="C474" s="24" t="s">
        <v>505</v>
      </c>
      <c r="D474" s="18">
        <v>190000</v>
      </c>
      <c r="E474" s="13"/>
      <c r="F474" s="13"/>
      <c r="G474" s="13"/>
      <c r="H474" s="63">
        <f t="shared" si="7"/>
        <v>190000</v>
      </c>
    </row>
    <row r="475" spans="1:8" ht="12.75">
      <c r="A475" s="16">
        <v>3125</v>
      </c>
      <c r="B475" s="17" t="s">
        <v>233</v>
      </c>
      <c r="C475" s="24" t="s">
        <v>505</v>
      </c>
      <c r="D475" s="18">
        <v>190000</v>
      </c>
      <c r="E475" s="13"/>
      <c r="F475" s="13"/>
      <c r="G475" s="13"/>
      <c r="H475" s="63">
        <f t="shared" si="7"/>
        <v>190000</v>
      </c>
    </row>
    <row r="476" spans="1:8" ht="12.75">
      <c r="A476" s="16">
        <v>3128</v>
      </c>
      <c r="B476" s="17" t="s">
        <v>234</v>
      </c>
      <c r="C476" s="24" t="s">
        <v>497</v>
      </c>
      <c r="D476" s="18">
        <v>75400</v>
      </c>
      <c r="E476" s="13"/>
      <c r="F476" s="13"/>
      <c r="G476" s="13"/>
      <c r="H476" s="63">
        <f t="shared" si="7"/>
        <v>75400</v>
      </c>
    </row>
    <row r="477" spans="1:8" ht="12.75">
      <c r="A477" s="16">
        <v>3132</v>
      </c>
      <c r="B477" s="17" t="s">
        <v>235</v>
      </c>
      <c r="C477" s="24" t="s">
        <v>497</v>
      </c>
      <c r="D477" s="18">
        <v>168000</v>
      </c>
      <c r="E477" s="13"/>
      <c r="F477" s="13"/>
      <c r="G477" s="13"/>
      <c r="H477" s="63">
        <f t="shared" si="7"/>
        <v>168000</v>
      </c>
    </row>
    <row r="478" spans="1:8" ht="12.75">
      <c r="A478" s="16">
        <v>3133</v>
      </c>
      <c r="B478" s="17" t="s">
        <v>236</v>
      </c>
      <c r="C478" s="24" t="s">
        <v>501</v>
      </c>
      <c r="D478" s="18">
        <v>176000</v>
      </c>
      <c r="E478" s="13"/>
      <c r="F478" s="13"/>
      <c r="G478" s="13"/>
      <c r="H478" s="63">
        <f t="shared" si="7"/>
        <v>176000</v>
      </c>
    </row>
    <row r="479" spans="1:8" ht="12.75">
      <c r="A479" s="16">
        <v>3134</v>
      </c>
      <c r="B479" s="17" t="s">
        <v>237</v>
      </c>
      <c r="C479" s="24" t="s">
        <v>493</v>
      </c>
      <c r="D479" s="18">
        <v>191000</v>
      </c>
      <c r="E479" s="13"/>
      <c r="F479" s="13"/>
      <c r="G479" s="13"/>
      <c r="H479" s="63">
        <f t="shared" si="7"/>
        <v>191000</v>
      </c>
    </row>
    <row r="480" spans="1:8" ht="12.75">
      <c r="A480" s="16">
        <v>3137</v>
      </c>
      <c r="B480" s="17" t="s">
        <v>238</v>
      </c>
      <c r="C480" s="24" t="s">
        <v>493</v>
      </c>
      <c r="D480" s="18">
        <v>191000</v>
      </c>
      <c r="E480" s="13"/>
      <c r="F480" s="13"/>
      <c r="G480" s="13"/>
      <c r="H480" s="63">
        <f t="shared" si="7"/>
        <v>191000</v>
      </c>
    </row>
    <row r="481" spans="1:8" ht="12.75">
      <c r="A481" s="16">
        <v>3139</v>
      </c>
      <c r="B481" s="17" t="s">
        <v>874</v>
      </c>
      <c r="C481" s="17" t="s">
        <v>492</v>
      </c>
      <c r="D481" s="13"/>
      <c r="E481" s="18">
        <v>163000</v>
      </c>
      <c r="F481" s="13"/>
      <c r="G481" s="13"/>
      <c r="H481" s="63">
        <f t="shared" si="7"/>
        <v>163000</v>
      </c>
    </row>
    <row r="482" spans="1:8" ht="12.75">
      <c r="A482" s="16">
        <v>3145</v>
      </c>
      <c r="B482" s="17" t="s">
        <v>239</v>
      </c>
      <c r="C482" s="24" t="s">
        <v>493</v>
      </c>
      <c r="D482" s="18">
        <v>191000</v>
      </c>
      <c r="E482" s="13"/>
      <c r="F482" s="13"/>
      <c r="G482" s="13"/>
      <c r="H482" s="63">
        <f t="shared" si="7"/>
        <v>191000</v>
      </c>
    </row>
    <row r="483" spans="1:8" ht="12.75">
      <c r="A483" s="16">
        <v>3146</v>
      </c>
      <c r="B483" s="17" t="s">
        <v>240</v>
      </c>
      <c r="C483" s="24" t="s">
        <v>493</v>
      </c>
      <c r="D483" s="18">
        <v>100400</v>
      </c>
      <c r="E483" s="13"/>
      <c r="F483" s="13"/>
      <c r="G483" s="13"/>
      <c r="H483" s="63">
        <f t="shared" si="7"/>
        <v>100400</v>
      </c>
    </row>
    <row r="484" spans="1:8" ht="12.75">
      <c r="A484" s="16">
        <v>3147</v>
      </c>
      <c r="B484" s="17" t="s">
        <v>241</v>
      </c>
      <c r="C484" s="24" t="s">
        <v>496</v>
      </c>
      <c r="D484" s="18">
        <v>201000</v>
      </c>
      <c r="E484" s="13"/>
      <c r="F484" s="13"/>
      <c r="G484" s="13"/>
      <c r="H484" s="63">
        <f t="shared" si="7"/>
        <v>201000</v>
      </c>
    </row>
    <row r="485" spans="1:8" ht="12.75">
      <c r="A485" s="16">
        <v>3150</v>
      </c>
      <c r="B485" s="17" t="s">
        <v>767</v>
      </c>
      <c r="C485" s="24" t="s">
        <v>496</v>
      </c>
      <c r="D485" s="18">
        <v>201000</v>
      </c>
      <c r="E485" s="13"/>
      <c r="F485" s="13"/>
      <c r="G485" s="13"/>
      <c r="H485" s="63">
        <f t="shared" si="7"/>
        <v>201000</v>
      </c>
    </row>
    <row r="486" spans="1:8" ht="12.75">
      <c r="A486" s="16">
        <v>3153</v>
      </c>
      <c r="B486" s="17" t="s">
        <v>10</v>
      </c>
      <c r="C486" s="24" t="s">
        <v>497</v>
      </c>
      <c r="D486" s="18">
        <v>166000</v>
      </c>
      <c r="E486" s="13"/>
      <c r="F486" s="13"/>
      <c r="G486" s="13"/>
      <c r="H486" s="63">
        <f t="shared" si="7"/>
        <v>166000</v>
      </c>
    </row>
    <row r="487" spans="1:8" ht="12.75">
      <c r="A487" s="16">
        <v>3155</v>
      </c>
      <c r="B487" s="17" t="s">
        <v>242</v>
      </c>
      <c r="C487" s="24" t="s">
        <v>498</v>
      </c>
      <c r="D487" s="18">
        <v>171000</v>
      </c>
      <c r="E487" s="13"/>
      <c r="F487" s="13"/>
      <c r="G487" s="13"/>
      <c r="H487" s="63">
        <f t="shared" si="7"/>
        <v>171000</v>
      </c>
    </row>
    <row r="488" spans="1:8" ht="12.75">
      <c r="A488" s="16">
        <v>3157</v>
      </c>
      <c r="B488" s="17" t="s">
        <v>243</v>
      </c>
      <c r="C488" s="24" t="s">
        <v>497</v>
      </c>
      <c r="D488" s="18">
        <v>166000</v>
      </c>
      <c r="E488" s="13"/>
      <c r="F488" s="13"/>
      <c r="G488" s="13"/>
      <c r="H488" s="63">
        <f t="shared" si="7"/>
        <v>166000</v>
      </c>
    </row>
    <row r="489" spans="1:8" ht="12.75">
      <c r="A489" s="16">
        <v>3163</v>
      </c>
      <c r="B489" s="17" t="s">
        <v>244</v>
      </c>
      <c r="C489" s="24" t="s">
        <v>498</v>
      </c>
      <c r="D489" s="18">
        <v>80400</v>
      </c>
      <c r="E489" s="13"/>
      <c r="F489" s="13"/>
      <c r="G489" s="13"/>
      <c r="H489" s="63">
        <f t="shared" si="7"/>
        <v>80400</v>
      </c>
    </row>
    <row r="490" spans="1:8" ht="12.75">
      <c r="A490" s="16">
        <v>3164</v>
      </c>
      <c r="B490" s="17" t="s">
        <v>245</v>
      </c>
      <c r="C490" s="24" t="s">
        <v>510</v>
      </c>
      <c r="D490" s="18">
        <v>178000</v>
      </c>
      <c r="E490" s="13"/>
      <c r="F490" s="13"/>
      <c r="G490" s="13"/>
      <c r="H490" s="63">
        <f t="shared" si="7"/>
        <v>178000</v>
      </c>
    </row>
    <row r="491" spans="1:8" ht="12.75">
      <c r="A491" s="16">
        <v>3169</v>
      </c>
      <c r="B491" s="17" t="s">
        <v>246</v>
      </c>
      <c r="C491" s="24" t="s">
        <v>493</v>
      </c>
      <c r="D491" s="18">
        <v>100400</v>
      </c>
      <c r="E491" s="13"/>
      <c r="F491" s="13"/>
      <c r="G491" s="13"/>
      <c r="H491" s="63">
        <f t="shared" si="7"/>
        <v>100400</v>
      </c>
    </row>
    <row r="492" spans="1:8" ht="12.75">
      <c r="A492" s="16">
        <v>3171</v>
      </c>
      <c r="B492" s="17" t="s">
        <v>247</v>
      </c>
      <c r="C492" s="24" t="s">
        <v>499</v>
      </c>
      <c r="D492" s="18">
        <v>173000</v>
      </c>
      <c r="E492" s="13"/>
      <c r="F492" s="13"/>
      <c r="G492" s="13"/>
      <c r="H492" s="63">
        <f t="shared" si="7"/>
        <v>173000</v>
      </c>
    </row>
    <row r="493" spans="1:8" ht="12.75">
      <c r="A493" s="16">
        <v>3174</v>
      </c>
      <c r="B493" s="17" t="s">
        <v>248</v>
      </c>
      <c r="C493" s="24" t="s">
        <v>510</v>
      </c>
      <c r="D493" s="18">
        <v>87400</v>
      </c>
      <c r="E493" s="13"/>
      <c r="F493" s="13"/>
      <c r="G493" s="13"/>
      <c r="H493" s="63">
        <f t="shared" si="7"/>
        <v>87400</v>
      </c>
    </row>
    <row r="494" spans="1:8" ht="12.75">
      <c r="A494" s="16">
        <v>3177</v>
      </c>
      <c r="B494" s="17" t="s">
        <v>10</v>
      </c>
      <c r="C494" s="24" t="s">
        <v>499</v>
      </c>
      <c r="D494" s="18">
        <v>173000</v>
      </c>
      <c r="E494" s="13"/>
      <c r="F494" s="13"/>
      <c r="G494" s="13"/>
      <c r="H494" s="63">
        <f t="shared" si="7"/>
        <v>173000</v>
      </c>
    </row>
    <row r="495" spans="1:8" ht="12.75">
      <c r="A495" s="16">
        <v>3181</v>
      </c>
      <c r="B495" s="17" t="s">
        <v>249</v>
      </c>
      <c r="C495" s="24" t="s">
        <v>499</v>
      </c>
      <c r="D495" s="18">
        <v>173000</v>
      </c>
      <c r="E495" s="13"/>
      <c r="F495" s="13"/>
      <c r="G495" s="13"/>
      <c r="H495" s="63">
        <f t="shared" si="7"/>
        <v>173000</v>
      </c>
    </row>
    <row r="496" spans="1:8" ht="12.75">
      <c r="A496" s="16">
        <v>3182</v>
      </c>
      <c r="B496" s="17" t="s">
        <v>250</v>
      </c>
      <c r="C496" s="24" t="s">
        <v>497</v>
      </c>
      <c r="D496" s="18">
        <v>135500</v>
      </c>
      <c r="E496" s="13"/>
      <c r="F496" s="13"/>
      <c r="G496" s="13"/>
      <c r="H496" s="63">
        <f t="shared" si="7"/>
        <v>135500</v>
      </c>
    </row>
    <row r="497" spans="1:8" ht="12.75">
      <c r="A497" s="16">
        <v>3185</v>
      </c>
      <c r="B497" s="17" t="s">
        <v>655</v>
      </c>
      <c r="C497" s="24" t="s">
        <v>507</v>
      </c>
      <c r="D497" s="18">
        <v>198000</v>
      </c>
      <c r="E497" s="13"/>
      <c r="F497" s="13"/>
      <c r="G497" s="13"/>
      <c r="H497" s="63">
        <f t="shared" si="7"/>
        <v>198000</v>
      </c>
    </row>
    <row r="498" spans="1:8" ht="12.75">
      <c r="A498" s="16">
        <v>3186</v>
      </c>
      <c r="B498" s="17" t="s">
        <v>251</v>
      </c>
      <c r="C498" s="24" t="s">
        <v>499</v>
      </c>
      <c r="D498" s="18">
        <v>173000</v>
      </c>
      <c r="E498" s="13"/>
      <c r="F498" s="13"/>
      <c r="G498" s="13"/>
      <c r="H498" s="63">
        <f t="shared" si="7"/>
        <v>173000</v>
      </c>
    </row>
    <row r="499" spans="1:8" ht="12.75">
      <c r="A499" s="16">
        <v>3190</v>
      </c>
      <c r="B499" s="17" t="s">
        <v>763</v>
      </c>
      <c r="C499" s="24" t="s">
        <v>500</v>
      </c>
      <c r="D499" s="18">
        <v>85400</v>
      </c>
      <c r="E499" s="13"/>
      <c r="F499" s="13"/>
      <c r="G499" s="13"/>
      <c r="H499" s="63">
        <f t="shared" si="7"/>
        <v>85400</v>
      </c>
    </row>
    <row r="500" spans="1:8" ht="12.75">
      <c r="A500" s="16">
        <v>3193</v>
      </c>
      <c r="B500" s="17" t="s">
        <v>252</v>
      </c>
      <c r="C500" s="24" t="s">
        <v>497</v>
      </c>
      <c r="D500" s="18">
        <v>166000</v>
      </c>
      <c r="E500" s="13"/>
      <c r="F500" s="13"/>
      <c r="G500" s="13"/>
      <c r="H500" s="63">
        <f t="shared" si="7"/>
        <v>166000</v>
      </c>
    </row>
    <row r="501" spans="1:8" ht="12.75">
      <c r="A501" s="16">
        <v>3194</v>
      </c>
      <c r="B501" s="17" t="s">
        <v>196</v>
      </c>
      <c r="C501" s="24" t="s">
        <v>497</v>
      </c>
      <c r="D501" s="18">
        <v>168000</v>
      </c>
      <c r="E501" s="13"/>
      <c r="F501" s="13"/>
      <c r="G501" s="13"/>
      <c r="H501" s="63">
        <f t="shared" si="7"/>
        <v>168000</v>
      </c>
    </row>
    <row r="502" spans="1:8" ht="12.75">
      <c r="A502" s="16">
        <v>3195</v>
      </c>
      <c r="B502" s="17" t="s">
        <v>838</v>
      </c>
      <c r="C502" s="24" t="s">
        <v>496</v>
      </c>
      <c r="D502" s="18">
        <v>201000</v>
      </c>
      <c r="E502" s="13"/>
      <c r="F502" s="13"/>
      <c r="G502" s="13"/>
      <c r="H502" s="63">
        <f t="shared" si="7"/>
        <v>201000</v>
      </c>
    </row>
    <row r="503" spans="1:8" ht="12.75">
      <c r="A503" s="16">
        <v>3196</v>
      </c>
      <c r="B503" s="17" t="s">
        <v>253</v>
      </c>
      <c r="C503" s="24" t="s">
        <v>497</v>
      </c>
      <c r="D503" s="18">
        <v>168000</v>
      </c>
      <c r="E503" s="13"/>
      <c r="F503" s="13"/>
      <c r="G503" s="13"/>
      <c r="H503" s="63">
        <f t="shared" si="7"/>
        <v>168000</v>
      </c>
    </row>
    <row r="504" spans="1:8" ht="12.75">
      <c r="A504" s="16">
        <v>3199</v>
      </c>
      <c r="B504" s="17" t="s">
        <v>183</v>
      </c>
      <c r="C504" s="24" t="s">
        <v>498</v>
      </c>
      <c r="D504" s="18">
        <v>171000</v>
      </c>
      <c r="E504" s="13"/>
      <c r="F504" s="13"/>
      <c r="G504" s="13"/>
      <c r="H504" s="63">
        <f t="shared" si="7"/>
        <v>171000</v>
      </c>
    </row>
    <row r="505" spans="1:8" ht="12.75">
      <c r="A505" s="16">
        <v>3203</v>
      </c>
      <c r="B505" s="17" t="s">
        <v>11</v>
      </c>
      <c r="C505" s="24" t="s">
        <v>497</v>
      </c>
      <c r="D505" s="18">
        <v>128000</v>
      </c>
      <c r="E505" s="13"/>
      <c r="F505" s="13"/>
      <c r="G505" s="13"/>
      <c r="H505" s="63">
        <f t="shared" si="7"/>
        <v>128000</v>
      </c>
    </row>
    <row r="506" spans="1:8" ht="12.75">
      <c r="A506" s="16">
        <v>3206</v>
      </c>
      <c r="B506" s="17" t="s">
        <v>254</v>
      </c>
      <c r="C506" s="24" t="s">
        <v>496</v>
      </c>
      <c r="D506" s="18">
        <v>201000</v>
      </c>
      <c r="E506" s="13"/>
      <c r="F506" s="13"/>
      <c r="G506" s="13"/>
      <c r="H506" s="63">
        <f t="shared" si="7"/>
        <v>201000</v>
      </c>
    </row>
    <row r="507" spans="1:8" ht="12.75">
      <c r="A507" s="16">
        <v>3210</v>
      </c>
      <c r="B507" s="17" t="s">
        <v>255</v>
      </c>
      <c r="C507" s="24" t="s">
        <v>493</v>
      </c>
      <c r="D507" s="18">
        <v>191000</v>
      </c>
      <c r="E507" s="13"/>
      <c r="F507" s="13"/>
      <c r="G507" s="13"/>
      <c r="H507" s="63">
        <f t="shared" si="7"/>
        <v>191000</v>
      </c>
    </row>
    <row r="508" spans="1:8" ht="12.75">
      <c r="A508" s="16">
        <v>3211</v>
      </c>
      <c r="B508" s="17" t="s">
        <v>256</v>
      </c>
      <c r="C508" s="24" t="s">
        <v>497</v>
      </c>
      <c r="D508" s="18">
        <v>128000</v>
      </c>
      <c r="E508" s="13"/>
      <c r="F508" s="13"/>
      <c r="G508" s="13"/>
      <c r="H508" s="63">
        <f t="shared" si="7"/>
        <v>128000</v>
      </c>
    </row>
    <row r="509" spans="1:8" ht="12.75">
      <c r="A509" s="16">
        <v>3212</v>
      </c>
      <c r="B509" s="17" t="s">
        <v>764</v>
      </c>
      <c r="C509" s="24" t="s">
        <v>500</v>
      </c>
      <c r="D509" s="18">
        <v>85400</v>
      </c>
      <c r="E509" s="13"/>
      <c r="F509" s="13"/>
      <c r="G509" s="13"/>
      <c r="H509" s="63">
        <f t="shared" si="7"/>
        <v>85400</v>
      </c>
    </row>
    <row r="510" spans="1:8" ht="12.75">
      <c r="A510" s="16">
        <v>3213</v>
      </c>
      <c r="B510" s="17" t="s">
        <v>765</v>
      </c>
      <c r="C510" s="24" t="s">
        <v>501</v>
      </c>
      <c r="D510" s="18">
        <v>176000</v>
      </c>
      <c r="E510" s="13"/>
      <c r="F510" s="13"/>
      <c r="G510" s="13"/>
      <c r="H510" s="63">
        <f t="shared" si="7"/>
        <v>176000</v>
      </c>
    </row>
    <row r="511" spans="1:8" ht="12.75">
      <c r="A511" s="16">
        <v>3214</v>
      </c>
      <c r="B511" s="17" t="s">
        <v>257</v>
      </c>
      <c r="C511" s="24" t="s">
        <v>499</v>
      </c>
      <c r="D511" s="18">
        <v>173000</v>
      </c>
      <c r="E511" s="13"/>
      <c r="F511" s="13"/>
      <c r="G511" s="13"/>
      <c r="H511" s="63">
        <f t="shared" si="7"/>
        <v>173000</v>
      </c>
    </row>
    <row r="512" spans="1:8" ht="12.75">
      <c r="A512" s="16">
        <v>3215</v>
      </c>
      <c r="B512" s="17" t="s">
        <v>766</v>
      </c>
      <c r="C512" s="24" t="s">
        <v>499</v>
      </c>
      <c r="D512" s="18">
        <v>173000</v>
      </c>
      <c r="E512" s="13"/>
      <c r="F512" s="13"/>
      <c r="G512" s="13"/>
      <c r="H512" s="63">
        <f t="shared" si="7"/>
        <v>173000</v>
      </c>
    </row>
    <row r="513" spans="1:8" ht="12.75">
      <c r="A513" s="16">
        <v>3218</v>
      </c>
      <c r="B513" s="17" t="s">
        <v>258</v>
      </c>
      <c r="C513" s="24" t="s">
        <v>492</v>
      </c>
      <c r="D513" s="18">
        <v>163000</v>
      </c>
      <c r="E513" s="13"/>
      <c r="F513" s="13"/>
      <c r="G513" s="13"/>
      <c r="H513" s="63">
        <f t="shared" si="7"/>
        <v>163000</v>
      </c>
    </row>
    <row r="514" spans="1:8" ht="12.75">
      <c r="A514" s="16">
        <v>3219</v>
      </c>
      <c r="B514" s="17" t="s">
        <v>259</v>
      </c>
      <c r="C514" s="24" t="s">
        <v>507</v>
      </c>
      <c r="D514" s="18">
        <v>107400</v>
      </c>
      <c r="E514" s="13"/>
      <c r="F514" s="13"/>
      <c r="G514" s="13"/>
      <c r="H514" s="63">
        <f t="shared" si="7"/>
        <v>107400</v>
      </c>
    </row>
    <row r="515" spans="1:8" ht="12.75">
      <c r="A515" s="16">
        <v>3220</v>
      </c>
      <c r="B515" s="17" t="s">
        <v>839</v>
      </c>
      <c r="C515" s="24" t="s">
        <v>493</v>
      </c>
      <c r="D515" s="18">
        <v>191000</v>
      </c>
      <c r="E515" s="13"/>
      <c r="F515" s="13"/>
      <c r="G515" s="13"/>
      <c r="H515" s="63">
        <f t="shared" si="7"/>
        <v>191000</v>
      </c>
    </row>
    <row r="516" spans="1:8" ht="12.75">
      <c r="A516" s="16">
        <v>3222</v>
      </c>
      <c r="B516" s="17" t="s">
        <v>260</v>
      </c>
      <c r="C516" s="24" t="s">
        <v>493</v>
      </c>
      <c r="D516" s="18">
        <v>100400</v>
      </c>
      <c r="E516" s="13"/>
      <c r="F516" s="13"/>
      <c r="G516" s="13"/>
      <c r="H516" s="63">
        <f t="shared" si="7"/>
        <v>100400</v>
      </c>
    </row>
    <row r="517" spans="1:8" ht="12.75">
      <c r="A517" s="16">
        <v>3223</v>
      </c>
      <c r="B517" s="17" t="s">
        <v>261</v>
      </c>
      <c r="C517" s="24" t="s">
        <v>501</v>
      </c>
      <c r="D517" s="18">
        <v>176000</v>
      </c>
      <c r="E517" s="13"/>
      <c r="F517" s="13"/>
      <c r="G517" s="13"/>
      <c r="H517" s="63">
        <f aca="true" t="shared" si="8" ref="H517:H580">+D517+E517+F517+G517</f>
        <v>176000</v>
      </c>
    </row>
    <row r="518" spans="1:8" ht="12.75">
      <c r="A518" s="16">
        <v>3231</v>
      </c>
      <c r="B518" s="17" t="s">
        <v>703</v>
      </c>
      <c r="C518" s="24" t="s">
        <v>499</v>
      </c>
      <c r="D518" s="18">
        <v>173000</v>
      </c>
      <c r="E518" s="13"/>
      <c r="F518" s="13"/>
      <c r="G518" s="13"/>
      <c r="H518" s="63">
        <f t="shared" si="8"/>
        <v>173000</v>
      </c>
    </row>
    <row r="519" spans="1:8" ht="12.75">
      <c r="A519" s="16">
        <v>3233</v>
      </c>
      <c r="B519" s="17" t="s">
        <v>10</v>
      </c>
      <c r="C519" s="24" t="s">
        <v>500</v>
      </c>
      <c r="D519" s="18">
        <v>176000</v>
      </c>
      <c r="E519" s="13"/>
      <c r="F519" s="13"/>
      <c r="G519" s="13"/>
      <c r="H519" s="63">
        <f t="shared" si="8"/>
        <v>176000</v>
      </c>
    </row>
    <row r="520" spans="1:8" ht="12.75">
      <c r="A520" s="16">
        <v>3234</v>
      </c>
      <c r="B520" s="17" t="s">
        <v>262</v>
      </c>
      <c r="C520" s="24" t="s">
        <v>500</v>
      </c>
      <c r="D520" s="18">
        <v>176000</v>
      </c>
      <c r="E520" s="13"/>
      <c r="F520" s="13"/>
      <c r="G520" s="13"/>
      <c r="H520" s="63">
        <f t="shared" si="8"/>
        <v>176000</v>
      </c>
    </row>
    <row r="521" spans="1:8" ht="12.75">
      <c r="A521" s="16">
        <v>3235</v>
      </c>
      <c r="B521" s="17" t="s">
        <v>77</v>
      </c>
      <c r="C521" s="24" t="s">
        <v>506</v>
      </c>
      <c r="D521" s="18">
        <v>205000</v>
      </c>
      <c r="E521" s="13"/>
      <c r="F521" s="13"/>
      <c r="G521" s="13"/>
      <c r="H521" s="63">
        <f t="shared" si="8"/>
        <v>205000</v>
      </c>
    </row>
    <row r="522" spans="1:8" ht="12.75">
      <c r="A522" s="16">
        <v>3238</v>
      </c>
      <c r="B522" s="17" t="s">
        <v>761</v>
      </c>
      <c r="C522" s="24" t="s">
        <v>498</v>
      </c>
      <c r="D522" s="18">
        <v>171000</v>
      </c>
      <c r="E522" s="13"/>
      <c r="F522" s="13"/>
      <c r="G522" s="13"/>
      <c r="H522" s="63">
        <f t="shared" si="8"/>
        <v>171000</v>
      </c>
    </row>
    <row r="523" spans="1:8" ht="12.75">
      <c r="A523" s="16">
        <v>3242</v>
      </c>
      <c r="B523" s="17" t="s">
        <v>264</v>
      </c>
      <c r="C523" s="24" t="s">
        <v>512</v>
      </c>
      <c r="D523" s="18">
        <v>79400</v>
      </c>
      <c r="E523" s="13"/>
      <c r="F523" s="13"/>
      <c r="G523" s="13"/>
      <c r="H523" s="63">
        <f t="shared" si="8"/>
        <v>79400</v>
      </c>
    </row>
    <row r="524" spans="1:8" ht="12.75">
      <c r="A524" s="16">
        <v>3244</v>
      </c>
      <c r="B524" s="17" t="s">
        <v>265</v>
      </c>
      <c r="C524" s="24" t="s">
        <v>506</v>
      </c>
      <c r="D524" s="18">
        <v>205000</v>
      </c>
      <c r="E524" s="13"/>
      <c r="F524" s="13"/>
      <c r="G524" s="13"/>
      <c r="H524" s="63">
        <f t="shared" si="8"/>
        <v>205000</v>
      </c>
    </row>
    <row r="525" spans="1:8" ht="12.75">
      <c r="A525" s="16">
        <v>3250</v>
      </c>
      <c r="B525" s="17" t="s">
        <v>266</v>
      </c>
      <c r="C525" s="24" t="s">
        <v>499</v>
      </c>
      <c r="D525" s="18">
        <v>173000</v>
      </c>
      <c r="E525" s="13"/>
      <c r="F525" s="13"/>
      <c r="G525" s="13"/>
      <c r="H525" s="63">
        <f t="shared" si="8"/>
        <v>173000</v>
      </c>
    </row>
    <row r="526" spans="1:8" ht="12.75">
      <c r="A526" s="16">
        <v>3251</v>
      </c>
      <c r="B526" s="17" t="s">
        <v>267</v>
      </c>
      <c r="C526" s="24" t="s">
        <v>499</v>
      </c>
      <c r="D526" s="18">
        <v>173000</v>
      </c>
      <c r="E526" s="13"/>
      <c r="F526" s="13"/>
      <c r="G526" s="13"/>
      <c r="H526" s="63">
        <f t="shared" si="8"/>
        <v>173000</v>
      </c>
    </row>
    <row r="527" spans="1:8" ht="12.75">
      <c r="A527" s="16">
        <v>3254</v>
      </c>
      <c r="B527" s="17" t="s">
        <v>268</v>
      </c>
      <c r="C527" s="24" t="s">
        <v>497</v>
      </c>
      <c r="D527" s="18">
        <v>77400</v>
      </c>
      <c r="E527" s="13"/>
      <c r="F527" s="13"/>
      <c r="G527" s="13"/>
      <c r="H527" s="63">
        <f t="shared" si="8"/>
        <v>77400</v>
      </c>
    </row>
    <row r="528" spans="1:8" ht="12.75">
      <c r="A528" s="16">
        <v>3257</v>
      </c>
      <c r="B528" s="17" t="s">
        <v>762</v>
      </c>
      <c r="C528" s="24" t="s">
        <v>506</v>
      </c>
      <c r="D528" s="18">
        <v>205000</v>
      </c>
      <c r="E528" s="13"/>
      <c r="F528" s="13"/>
      <c r="G528" s="13"/>
      <c r="H528" s="63">
        <f t="shared" si="8"/>
        <v>205000</v>
      </c>
    </row>
    <row r="529" spans="1:8" ht="12.75">
      <c r="A529" s="16">
        <v>3258</v>
      </c>
      <c r="B529" s="17" t="s">
        <v>270</v>
      </c>
      <c r="C529" s="24" t="s">
        <v>502</v>
      </c>
      <c r="D529" s="18">
        <v>172000</v>
      </c>
      <c r="E529" s="13"/>
      <c r="F529" s="13"/>
      <c r="G529" s="13"/>
      <c r="H529" s="63">
        <f t="shared" si="8"/>
        <v>172000</v>
      </c>
    </row>
    <row r="530" spans="1:8" ht="12.75">
      <c r="A530" s="16">
        <v>3262</v>
      </c>
      <c r="B530" s="17" t="s">
        <v>658</v>
      </c>
      <c r="C530" s="24" t="s">
        <v>497</v>
      </c>
      <c r="D530" s="18">
        <v>168000</v>
      </c>
      <c r="E530" s="13"/>
      <c r="F530" s="13"/>
      <c r="G530" s="13"/>
      <c r="H530" s="63">
        <f t="shared" si="8"/>
        <v>168000</v>
      </c>
    </row>
    <row r="531" spans="1:8" ht="12.75">
      <c r="A531" s="16">
        <v>3267</v>
      </c>
      <c r="B531" s="17" t="s">
        <v>473</v>
      </c>
      <c r="C531" s="24" t="s">
        <v>497</v>
      </c>
      <c r="D531" s="18">
        <v>168000</v>
      </c>
      <c r="E531" s="13"/>
      <c r="F531" s="13"/>
      <c r="G531" s="13"/>
      <c r="H531" s="63">
        <f t="shared" si="8"/>
        <v>168000</v>
      </c>
    </row>
    <row r="532" spans="1:8" ht="12.75">
      <c r="A532" s="16">
        <v>3271</v>
      </c>
      <c r="B532" s="17" t="s">
        <v>474</v>
      </c>
      <c r="C532" s="24" t="s">
        <v>500</v>
      </c>
      <c r="D532" s="18">
        <v>176000</v>
      </c>
      <c r="E532" s="13"/>
      <c r="F532" s="13"/>
      <c r="G532" s="13"/>
      <c r="H532" s="63">
        <f t="shared" si="8"/>
        <v>176000</v>
      </c>
    </row>
    <row r="533" spans="1:8" ht="12.75">
      <c r="A533" s="16">
        <v>3277</v>
      </c>
      <c r="B533" s="17" t="s">
        <v>837</v>
      </c>
      <c r="C533" s="24" t="s">
        <v>506</v>
      </c>
      <c r="D533" s="18">
        <v>205000</v>
      </c>
      <c r="E533" s="13"/>
      <c r="F533" s="13"/>
      <c r="G533" s="13"/>
      <c r="H533" s="63">
        <f t="shared" si="8"/>
        <v>205000</v>
      </c>
    </row>
    <row r="534" spans="1:8" ht="12.75">
      <c r="A534" s="16">
        <v>3279</v>
      </c>
      <c r="B534" s="17" t="s">
        <v>475</v>
      </c>
      <c r="C534" s="24" t="s">
        <v>499</v>
      </c>
      <c r="D534" s="18">
        <v>82400</v>
      </c>
      <c r="E534" s="13"/>
      <c r="F534" s="13"/>
      <c r="G534" s="13"/>
      <c r="H534" s="63">
        <f t="shared" si="8"/>
        <v>82400</v>
      </c>
    </row>
    <row r="535" spans="1:8" ht="12.75">
      <c r="A535" s="16">
        <v>3281</v>
      </c>
      <c r="B535" s="17" t="s">
        <v>476</v>
      </c>
      <c r="C535" s="24" t="s">
        <v>503</v>
      </c>
      <c r="D535" s="18">
        <v>182000</v>
      </c>
      <c r="E535" s="13"/>
      <c r="F535" s="13"/>
      <c r="G535" s="13"/>
      <c r="H535" s="63">
        <f t="shared" si="8"/>
        <v>182000</v>
      </c>
    </row>
    <row r="536" spans="1:8" ht="12.75">
      <c r="A536" s="16">
        <v>3282</v>
      </c>
      <c r="B536" s="17" t="s">
        <v>477</v>
      </c>
      <c r="C536" s="24" t="s">
        <v>500</v>
      </c>
      <c r="D536" s="18">
        <v>176000</v>
      </c>
      <c r="E536" s="12"/>
      <c r="F536" s="12"/>
      <c r="G536" s="12"/>
      <c r="H536" s="63">
        <f t="shared" si="8"/>
        <v>176000</v>
      </c>
    </row>
    <row r="537" spans="1:8" ht="12.75">
      <c r="A537" s="16">
        <v>3285</v>
      </c>
      <c r="B537" s="17" t="s">
        <v>478</v>
      </c>
      <c r="C537" s="24" t="s">
        <v>502</v>
      </c>
      <c r="D537" s="18">
        <v>172000</v>
      </c>
      <c r="E537" s="13"/>
      <c r="F537" s="13"/>
      <c r="G537" s="13"/>
      <c r="H537" s="63">
        <f t="shared" si="8"/>
        <v>172000</v>
      </c>
    </row>
    <row r="538" spans="1:8" ht="12.75">
      <c r="A538" s="16">
        <v>3290</v>
      </c>
      <c r="B538" s="17" t="s">
        <v>754</v>
      </c>
      <c r="C538" s="24" t="s">
        <v>495</v>
      </c>
      <c r="D538" s="18">
        <v>164000</v>
      </c>
      <c r="E538" s="13"/>
      <c r="F538" s="13"/>
      <c r="G538" s="13"/>
      <c r="H538" s="63">
        <f t="shared" si="8"/>
        <v>164000</v>
      </c>
    </row>
    <row r="539" spans="1:8" ht="12.75">
      <c r="A539" s="16">
        <v>3294</v>
      </c>
      <c r="B539" s="17" t="s">
        <v>755</v>
      </c>
      <c r="C539" s="24" t="s">
        <v>501</v>
      </c>
      <c r="D539" s="18">
        <v>176000</v>
      </c>
      <c r="E539" s="13"/>
      <c r="F539" s="13"/>
      <c r="G539" s="13"/>
      <c r="H539" s="63">
        <f t="shared" si="8"/>
        <v>176000</v>
      </c>
    </row>
    <row r="540" spans="1:8" ht="12.75">
      <c r="A540" s="16">
        <v>3295</v>
      </c>
      <c r="B540" s="17" t="s">
        <v>756</v>
      </c>
      <c r="C540" s="24" t="s">
        <v>493</v>
      </c>
      <c r="D540" s="18">
        <v>191000</v>
      </c>
      <c r="E540" s="13"/>
      <c r="F540" s="13"/>
      <c r="G540" s="13"/>
      <c r="H540" s="63">
        <f t="shared" si="8"/>
        <v>191000</v>
      </c>
    </row>
    <row r="541" spans="1:8" ht="12.75">
      <c r="A541" s="16">
        <v>3296</v>
      </c>
      <c r="B541" s="17" t="s">
        <v>10</v>
      </c>
      <c r="C541" s="24" t="s">
        <v>497</v>
      </c>
      <c r="D541" s="18">
        <v>168000</v>
      </c>
      <c r="E541" s="13"/>
      <c r="F541" s="13"/>
      <c r="G541" s="13"/>
      <c r="H541" s="63">
        <f t="shared" si="8"/>
        <v>168000</v>
      </c>
    </row>
    <row r="542" spans="1:8" ht="12.75">
      <c r="A542" s="16">
        <v>3298</v>
      </c>
      <c r="B542" s="17" t="s">
        <v>757</v>
      </c>
      <c r="C542" s="24" t="s">
        <v>502</v>
      </c>
      <c r="D542" s="18">
        <v>172000</v>
      </c>
      <c r="E542" s="13"/>
      <c r="F542" s="13"/>
      <c r="G542" s="13"/>
      <c r="H542" s="63">
        <f t="shared" si="8"/>
        <v>172000</v>
      </c>
    </row>
    <row r="543" spans="1:8" ht="12.75">
      <c r="A543" s="16">
        <v>3299</v>
      </c>
      <c r="B543" s="17" t="s">
        <v>481</v>
      </c>
      <c r="C543" s="24" t="s">
        <v>508</v>
      </c>
      <c r="D543" s="18">
        <v>182000</v>
      </c>
      <c r="E543" s="13"/>
      <c r="F543" s="13"/>
      <c r="G543" s="13"/>
      <c r="H543" s="63">
        <f t="shared" si="8"/>
        <v>182000</v>
      </c>
    </row>
    <row r="544" spans="1:8" ht="12.75">
      <c r="A544" s="16">
        <v>3302</v>
      </c>
      <c r="B544" s="17" t="s">
        <v>482</v>
      </c>
      <c r="C544" s="24" t="s">
        <v>497</v>
      </c>
      <c r="D544" s="18">
        <v>75400</v>
      </c>
      <c r="E544" s="13"/>
      <c r="F544" s="13"/>
      <c r="G544" s="13"/>
      <c r="H544" s="63">
        <f t="shared" si="8"/>
        <v>75400</v>
      </c>
    </row>
    <row r="545" spans="1:8" ht="12.75">
      <c r="A545" s="16">
        <v>3304</v>
      </c>
      <c r="B545" s="17" t="s">
        <v>220</v>
      </c>
      <c r="C545" s="24" t="s">
        <v>508</v>
      </c>
      <c r="D545" s="18">
        <v>91400</v>
      </c>
      <c r="E545" s="13"/>
      <c r="F545" s="13"/>
      <c r="G545" s="13"/>
      <c r="H545" s="63">
        <f t="shared" si="8"/>
        <v>91400</v>
      </c>
    </row>
    <row r="546" spans="1:8" ht="12.75">
      <c r="A546" s="16">
        <v>3306</v>
      </c>
      <c r="B546" s="17" t="s">
        <v>483</v>
      </c>
      <c r="C546" s="24" t="s">
        <v>500</v>
      </c>
      <c r="D546" s="18">
        <v>85400</v>
      </c>
      <c r="E546" s="13"/>
      <c r="F546" s="13"/>
      <c r="G546" s="13"/>
      <c r="H546" s="63">
        <f t="shared" si="8"/>
        <v>85400</v>
      </c>
    </row>
    <row r="547" spans="1:8" ht="12.75">
      <c r="A547" s="16">
        <v>3309</v>
      </c>
      <c r="B547" s="17" t="s">
        <v>758</v>
      </c>
      <c r="C547" s="24" t="s">
        <v>499</v>
      </c>
      <c r="D547" s="18">
        <v>82400</v>
      </c>
      <c r="E547" s="13"/>
      <c r="F547" s="13"/>
      <c r="G547" s="13"/>
      <c r="H547" s="63">
        <f t="shared" si="8"/>
        <v>82400</v>
      </c>
    </row>
    <row r="548" spans="1:8" ht="12.75">
      <c r="A548" s="16">
        <v>3310</v>
      </c>
      <c r="B548" s="17" t="s">
        <v>636</v>
      </c>
      <c r="C548" s="24" t="s">
        <v>503</v>
      </c>
      <c r="D548" s="18">
        <v>182000</v>
      </c>
      <c r="E548" s="13"/>
      <c r="F548" s="13"/>
      <c r="G548" s="13"/>
      <c r="H548" s="63">
        <f t="shared" si="8"/>
        <v>182000</v>
      </c>
    </row>
    <row r="549" spans="1:8" ht="12.75">
      <c r="A549" s="16">
        <v>3312</v>
      </c>
      <c r="B549" s="17" t="s">
        <v>759</v>
      </c>
      <c r="C549" s="24" t="s">
        <v>508</v>
      </c>
      <c r="D549" s="18">
        <v>182000</v>
      </c>
      <c r="E549" s="13"/>
      <c r="F549" s="13"/>
      <c r="G549" s="13"/>
      <c r="H549" s="63">
        <f t="shared" si="8"/>
        <v>182000</v>
      </c>
    </row>
    <row r="550" spans="1:8" ht="12.75">
      <c r="A550" s="16">
        <v>3313</v>
      </c>
      <c r="B550" s="17" t="s">
        <v>702</v>
      </c>
      <c r="C550" s="24" t="s">
        <v>497</v>
      </c>
      <c r="D550" s="18">
        <v>135500</v>
      </c>
      <c r="E550" s="13"/>
      <c r="F550" s="13"/>
      <c r="G550" s="13"/>
      <c r="H550" s="63">
        <f t="shared" si="8"/>
        <v>135500</v>
      </c>
    </row>
    <row r="551" spans="1:8" ht="12.75">
      <c r="A551" s="16">
        <v>3314</v>
      </c>
      <c r="B551" s="17" t="s">
        <v>835</v>
      </c>
      <c r="C551" s="24" t="s">
        <v>504</v>
      </c>
      <c r="D551" s="18">
        <v>97400</v>
      </c>
      <c r="E551" s="13"/>
      <c r="F551" s="13"/>
      <c r="G551" s="13"/>
      <c r="H551" s="63">
        <f t="shared" si="8"/>
        <v>97400</v>
      </c>
    </row>
    <row r="552" spans="1:8" ht="12.75">
      <c r="A552" s="16">
        <v>3316</v>
      </c>
      <c r="B552" s="17" t="s">
        <v>836</v>
      </c>
      <c r="C552" s="24" t="s">
        <v>506</v>
      </c>
      <c r="D552" s="18">
        <v>114400</v>
      </c>
      <c r="E552" s="13"/>
      <c r="F552" s="13"/>
      <c r="G552" s="13"/>
      <c r="H552" s="63">
        <f t="shared" si="8"/>
        <v>114400</v>
      </c>
    </row>
    <row r="553" spans="1:8" ht="12.75">
      <c r="A553" s="16">
        <v>3317</v>
      </c>
      <c r="B553" s="17" t="s">
        <v>275</v>
      </c>
      <c r="C553" s="24" t="s">
        <v>502</v>
      </c>
      <c r="D553" s="18">
        <v>172000</v>
      </c>
      <c r="E553" s="13"/>
      <c r="F553" s="13"/>
      <c r="G553" s="13"/>
      <c r="H553" s="63">
        <f t="shared" si="8"/>
        <v>172000</v>
      </c>
    </row>
    <row r="554" spans="1:8" ht="12.75">
      <c r="A554" s="16">
        <v>3319</v>
      </c>
      <c r="B554" s="17" t="s">
        <v>276</v>
      </c>
      <c r="C554" s="24" t="s">
        <v>493</v>
      </c>
      <c r="D554" s="18">
        <v>191000</v>
      </c>
      <c r="E554" s="13"/>
      <c r="F554" s="13"/>
      <c r="G554" s="13"/>
      <c r="H554" s="63">
        <f t="shared" si="8"/>
        <v>191000</v>
      </c>
    </row>
    <row r="555" spans="1:8" ht="12.75">
      <c r="A555" s="16">
        <v>3321</v>
      </c>
      <c r="B555" s="17" t="s">
        <v>760</v>
      </c>
      <c r="C555" s="24" t="s">
        <v>499</v>
      </c>
      <c r="D555" s="18">
        <v>173000</v>
      </c>
      <c r="E555" s="13"/>
      <c r="F555" s="13"/>
      <c r="G555" s="13"/>
      <c r="H555" s="63">
        <f t="shared" si="8"/>
        <v>173000</v>
      </c>
    </row>
    <row r="556" spans="1:8" ht="12.75">
      <c r="A556" s="16">
        <v>3323</v>
      </c>
      <c r="B556" s="17" t="s">
        <v>277</v>
      </c>
      <c r="C556" s="24" t="s">
        <v>514</v>
      </c>
      <c r="D556" s="18">
        <v>274000</v>
      </c>
      <c r="E556" s="13"/>
      <c r="F556" s="13"/>
      <c r="G556" s="13"/>
      <c r="H556" s="63">
        <f t="shared" si="8"/>
        <v>274000</v>
      </c>
    </row>
    <row r="557" spans="1:8" ht="12.75">
      <c r="A557" s="16">
        <v>3324</v>
      </c>
      <c r="B557" s="17" t="s">
        <v>91</v>
      </c>
      <c r="C557" s="24" t="s">
        <v>508</v>
      </c>
      <c r="D557" s="18">
        <v>182000</v>
      </c>
      <c r="E557" s="13"/>
      <c r="F557" s="13"/>
      <c r="G557" s="13"/>
      <c r="H557" s="63">
        <f t="shared" si="8"/>
        <v>182000</v>
      </c>
    </row>
    <row r="558" spans="1:8" ht="12.75">
      <c r="A558" s="16">
        <v>3325</v>
      </c>
      <c r="B558" s="17" t="s">
        <v>637</v>
      </c>
      <c r="C558" s="24" t="s">
        <v>503</v>
      </c>
      <c r="D558" s="18">
        <v>182000</v>
      </c>
      <c r="E558" s="13"/>
      <c r="F558" s="13"/>
      <c r="G558" s="13"/>
      <c r="H558" s="63">
        <f t="shared" si="8"/>
        <v>182000</v>
      </c>
    </row>
    <row r="559" spans="1:8" ht="12.75">
      <c r="A559" s="16">
        <v>3326</v>
      </c>
      <c r="B559" s="17" t="s">
        <v>278</v>
      </c>
      <c r="C559" s="24" t="s">
        <v>496</v>
      </c>
      <c r="D559" s="18">
        <v>110400</v>
      </c>
      <c r="E559" s="13"/>
      <c r="F559" s="13"/>
      <c r="G559" s="13"/>
      <c r="H559" s="63">
        <f t="shared" si="8"/>
        <v>110400</v>
      </c>
    </row>
    <row r="560" spans="1:8" ht="12.75">
      <c r="A560" s="16">
        <v>3336</v>
      </c>
      <c r="B560" s="17" t="s">
        <v>4</v>
      </c>
      <c r="C560" s="24" t="s">
        <v>508</v>
      </c>
      <c r="D560" s="18">
        <v>182000</v>
      </c>
      <c r="E560" s="13"/>
      <c r="F560" s="13"/>
      <c r="G560" s="13"/>
      <c r="H560" s="63">
        <f t="shared" si="8"/>
        <v>182000</v>
      </c>
    </row>
    <row r="561" spans="1:8" ht="12.75">
      <c r="A561" s="16">
        <v>3337</v>
      </c>
      <c r="B561" s="17" t="s">
        <v>749</v>
      </c>
      <c r="C561" s="24" t="s">
        <v>502</v>
      </c>
      <c r="D561" s="18">
        <v>172000</v>
      </c>
      <c r="E561" s="13"/>
      <c r="F561" s="13"/>
      <c r="G561" s="13"/>
      <c r="H561" s="63">
        <f t="shared" si="8"/>
        <v>172000</v>
      </c>
    </row>
    <row r="562" spans="1:8" ht="12.75">
      <c r="A562" s="16">
        <v>3342</v>
      </c>
      <c r="B562" s="17" t="s">
        <v>750</v>
      </c>
      <c r="C562" s="24" t="s">
        <v>498</v>
      </c>
      <c r="D562" s="18">
        <v>171000</v>
      </c>
      <c r="E562" s="13"/>
      <c r="F562" s="13"/>
      <c r="G562" s="13"/>
      <c r="H562" s="63">
        <f t="shared" si="8"/>
        <v>171000</v>
      </c>
    </row>
    <row r="563" spans="1:8" ht="12.75">
      <c r="A563" s="16">
        <v>3343</v>
      </c>
      <c r="B563" s="17" t="s">
        <v>280</v>
      </c>
      <c r="C563" s="24" t="s">
        <v>503</v>
      </c>
      <c r="D563" s="18">
        <v>91400</v>
      </c>
      <c r="E563" s="13"/>
      <c r="F563" s="13"/>
      <c r="G563" s="13"/>
      <c r="H563" s="63">
        <f t="shared" si="8"/>
        <v>91400</v>
      </c>
    </row>
    <row r="564" spans="1:8" ht="12.75">
      <c r="A564" s="16">
        <v>3344</v>
      </c>
      <c r="B564" s="17" t="s">
        <v>751</v>
      </c>
      <c r="C564" s="24" t="s">
        <v>503</v>
      </c>
      <c r="D564" s="18">
        <v>182000</v>
      </c>
      <c r="E564" s="13"/>
      <c r="F564" s="13"/>
      <c r="G564" s="13"/>
      <c r="H564" s="63">
        <f t="shared" si="8"/>
        <v>182000</v>
      </c>
    </row>
    <row r="565" spans="1:8" ht="12.75">
      <c r="A565" s="16">
        <v>3346</v>
      </c>
      <c r="B565" s="17" t="s">
        <v>752</v>
      </c>
      <c r="C565" s="24" t="s">
        <v>502</v>
      </c>
      <c r="D565" s="18">
        <v>81400</v>
      </c>
      <c r="E565" s="13"/>
      <c r="F565" s="13"/>
      <c r="G565" s="13"/>
      <c r="H565" s="63">
        <f t="shared" si="8"/>
        <v>81400</v>
      </c>
    </row>
    <row r="566" spans="1:8" ht="12.75">
      <c r="A566" s="16">
        <v>3347</v>
      </c>
      <c r="B566" s="17" t="s">
        <v>833</v>
      </c>
      <c r="C566" s="24" t="s">
        <v>499</v>
      </c>
      <c r="D566" s="18">
        <v>173000</v>
      </c>
      <c r="E566" s="13"/>
      <c r="F566" s="13"/>
      <c r="G566" s="13"/>
      <c r="H566" s="63">
        <f t="shared" si="8"/>
        <v>173000</v>
      </c>
    </row>
    <row r="567" spans="1:8" ht="12.75">
      <c r="A567" s="16">
        <v>3349</v>
      </c>
      <c r="B567" s="17" t="s">
        <v>284</v>
      </c>
      <c r="C567" s="24" t="s">
        <v>503</v>
      </c>
      <c r="D567" s="18">
        <v>91400</v>
      </c>
      <c r="E567" s="13"/>
      <c r="F567" s="13"/>
      <c r="G567" s="13"/>
      <c r="H567" s="63">
        <f t="shared" si="8"/>
        <v>91400</v>
      </c>
    </row>
    <row r="568" spans="1:8" ht="12.75">
      <c r="A568" s="16">
        <v>3350</v>
      </c>
      <c r="B568" s="17" t="s">
        <v>678</v>
      </c>
      <c r="C568" s="24" t="s">
        <v>512</v>
      </c>
      <c r="D568" s="18">
        <v>170000</v>
      </c>
      <c r="E568" s="13"/>
      <c r="F568" s="13"/>
      <c r="G568" s="13"/>
      <c r="H568" s="63">
        <f t="shared" si="8"/>
        <v>170000</v>
      </c>
    </row>
    <row r="569" spans="1:8" ht="12.75">
      <c r="A569" s="16">
        <v>3353</v>
      </c>
      <c r="B569" s="17" t="s">
        <v>701</v>
      </c>
      <c r="C569" s="24" t="s">
        <v>503</v>
      </c>
      <c r="D569" s="18">
        <v>182000</v>
      </c>
      <c r="E569" s="13"/>
      <c r="F569" s="13"/>
      <c r="G569" s="13"/>
      <c r="H569" s="63">
        <f t="shared" si="8"/>
        <v>182000</v>
      </c>
    </row>
    <row r="570" spans="1:8" ht="12.75">
      <c r="A570" s="16">
        <v>3361</v>
      </c>
      <c r="B570" s="17" t="s">
        <v>285</v>
      </c>
      <c r="C570" s="24" t="s">
        <v>496</v>
      </c>
      <c r="D570" s="18">
        <v>110400</v>
      </c>
      <c r="E570" s="13"/>
      <c r="F570" s="13"/>
      <c r="G570" s="13"/>
      <c r="H570" s="63">
        <f t="shared" si="8"/>
        <v>110400</v>
      </c>
    </row>
    <row r="571" spans="1:8" ht="12.75">
      <c r="A571" s="16">
        <v>3362</v>
      </c>
      <c r="B571" s="17" t="s">
        <v>834</v>
      </c>
      <c r="C571" s="24" t="s">
        <v>496</v>
      </c>
      <c r="D571" s="18">
        <v>201000</v>
      </c>
      <c r="E571" s="13"/>
      <c r="F571" s="13"/>
      <c r="G571" s="13"/>
      <c r="H571" s="63">
        <f t="shared" si="8"/>
        <v>201000</v>
      </c>
    </row>
    <row r="572" spans="1:8" ht="12.75">
      <c r="A572" s="16">
        <v>3365</v>
      </c>
      <c r="B572" s="17" t="s">
        <v>286</v>
      </c>
      <c r="C572" s="24" t="s">
        <v>498</v>
      </c>
      <c r="D572" s="18">
        <v>171000</v>
      </c>
      <c r="E572" s="13"/>
      <c r="F572" s="13"/>
      <c r="G572" s="13"/>
      <c r="H572" s="63">
        <f t="shared" si="8"/>
        <v>171000</v>
      </c>
    </row>
    <row r="573" spans="1:8" ht="12.75">
      <c r="A573" s="16">
        <v>3368</v>
      </c>
      <c r="B573" s="17" t="s">
        <v>753</v>
      </c>
      <c r="C573" s="24" t="s">
        <v>502</v>
      </c>
      <c r="D573" s="18">
        <v>81400</v>
      </c>
      <c r="E573" s="13"/>
      <c r="F573" s="13"/>
      <c r="G573" s="13"/>
      <c r="H573" s="63">
        <f t="shared" si="8"/>
        <v>81400</v>
      </c>
    </row>
    <row r="574" spans="1:8" ht="12.75">
      <c r="A574" s="16">
        <v>3375</v>
      </c>
      <c r="B574" s="17" t="s">
        <v>288</v>
      </c>
      <c r="C574" s="24" t="s">
        <v>502</v>
      </c>
      <c r="D574" s="18">
        <v>172000</v>
      </c>
      <c r="E574" s="13"/>
      <c r="F574" s="13"/>
      <c r="G574" s="13"/>
      <c r="H574" s="63">
        <f t="shared" si="8"/>
        <v>172000</v>
      </c>
    </row>
    <row r="575" spans="1:8" ht="12.75">
      <c r="A575" s="16">
        <v>3377</v>
      </c>
      <c r="B575" s="17" t="s">
        <v>635</v>
      </c>
      <c r="C575" s="24" t="s">
        <v>499</v>
      </c>
      <c r="D575" s="18">
        <v>173000</v>
      </c>
      <c r="E575" s="13"/>
      <c r="F575" s="13"/>
      <c r="G575" s="13"/>
      <c r="H575" s="63">
        <f t="shared" si="8"/>
        <v>173000</v>
      </c>
    </row>
    <row r="576" spans="1:8" ht="12.75">
      <c r="A576" s="16">
        <v>3379</v>
      </c>
      <c r="B576" s="17" t="s">
        <v>289</v>
      </c>
      <c r="C576" s="24" t="s">
        <v>498</v>
      </c>
      <c r="D576" s="18">
        <v>171000</v>
      </c>
      <c r="E576" s="13"/>
      <c r="F576" s="13"/>
      <c r="G576" s="13"/>
      <c r="H576" s="63">
        <f t="shared" si="8"/>
        <v>171000</v>
      </c>
    </row>
    <row r="577" spans="1:8" ht="12.75">
      <c r="A577" s="16">
        <v>3382</v>
      </c>
      <c r="B577" s="17" t="s">
        <v>290</v>
      </c>
      <c r="C577" s="24" t="s">
        <v>499</v>
      </c>
      <c r="D577" s="18">
        <v>173000</v>
      </c>
      <c r="E577" s="13"/>
      <c r="F577" s="13"/>
      <c r="G577" s="13"/>
      <c r="H577" s="63">
        <f t="shared" si="8"/>
        <v>173000</v>
      </c>
    </row>
    <row r="578" spans="1:8" ht="12.75">
      <c r="A578" s="16">
        <v>3383</v>
      </c>
      <c r="B578" s="17" t="s">
        <v>291</v>
      </c>
      <c r="C578" s="24" t="s">
        <v>497</v>
      </c>
      <c r="D578" s="18">
        <v>77400</v>
      </c>
      <c r="E578" s="13"/>
      <c r="F578" s="13"/>
      <c r="G578" s="13"/>
      <c r="H578" s="63">
        <f t="shared" si="8"/>
        <v>77400</v>
      </c>
    </row>
    <row r="579" spans="1:8" ht="12.75">
      <c r="A579" s="16">
        <v>3386</v>
      </c>
      <c r="B579" s="17" t="s">
        <v>292</v>
      </c>
      <c r="C579" s="24" t="s">
        <v>499</v>
      </c>
      <c r="D579" s="18">
        <v>82400</v>
      </c>
      <c r="E579" s="13"/>
      <c r="F579" s="13"/>
      <c r="G579" s="13"/>
      <c r="H579" s="63">
        <f t="shared" si="8"/>
        <v>82400</v>
      </c>
    </row>
    <row r="580" spans="1:8" ht="12.75">
      <c r="A580" s="16">
        <v>3389</v>
      </c>
      <c r="B580" s="17" t="s">
        <v>875</v>
      </c>
      <c r="C580" s="17" t="s">
        <v>503</v>
      </c>
      <c r="D580" s="13"/>
      <c r="E580" s="18">
        <v>182000</v>
      </c>
      <c r="F580" s="13"/>
      <c r="G580" s="13"/>
      <c r="H580" s="63">
        <f t="shared" si="8"/>
        <v>182000</v>
      </c>
    </row>
    <row r="581" spans="1:8" ht="12.75">
      <c r="A581" s="16">
        <v>3390</v>
      </c>
      <c r="B581" s="17" t="s">
        <v>293</v>
      </c>
      <c r="C581" s="24" t="s">
        <v>498</v>
      </c>
      <c r="D581" s="18">
        <v>171000</v>
      </c>
      <c r="E581" s="13"/>
      <c r="F581" s="13"/>
      <c r="G581" s="13"/>
      <c r="H581" s="63">
        <f aca="true" t="shared" si="9" ref="H581:H644">+D581+E581+F581+G581</f>
        <v>171000</v>
      </c>
    </row>
    <row r="582" spans="1:8" ht="12.75">
      <c r="A582" s="16">
        <v>3392</v>
      </c>
      <c r="B582" s="17" t="s">
        <v>294</v>
      </c>
      <c r="C582" s="24" t="s">
        <v>497</v>
      </c>
      <c r="D582" s="18">
        <v>168000</v>
      </c>
      <c r="E582" s="13"/>
      <c r="F582" s="13"/>
      <c r="G582" s="13"/>
      <c r="H582" s="63">
        <f t="shared" si="9"/>
        <v>168000</v>
      </c>
    </row>
    <row r="583" spans="1:8" ht="12.75">
      <c r="A583" s="16">
        <v>3395</v>
      </c>
      <c r="B583" s="17" t="s">
        <v>654</v>
      </c>
      <c r="C583" s="24" t="s">
        <v>508</v>
      </c>
      <c r="D583" s="18">
        <v>91400</v>
      </c>
      <c r="E583" s="13"/>
      <c r="F583" s="13"/>
      <c r="G583" s="13"/>
      <c r="H583" s="63">
        <f t="shared" si="9"/>
        <v>91400</v>
      </c>
    </row>
    <row r="584" spans="1:8" ht="12.75">
      <c r="A584" s="16">
        <v>3401</v>
      </c>
      <c r="B584" s="17" t="s">
        <v>165</v>
      </c>
      <c r="C584" s="24" t="s">
        <v>495</v>
      </c>
      <c r="D584" s="18">
        <v>164000</v>
      </c>
      <c r="E584" s="13"/>
      <c r="F584" s="13"/>
      <c r="G584" s="13"/>
      <c r="H584" s="63">
        <f t="shared" si="9"/>
        <v>164000</v>
      </c>
    </row>
    <row r="585" spans="1:8" ht="12.75">
      <c r="A585" s="16">
        <v>3404</v>
      </c>
      <c r="B585" s="17" t="s">
        <v>748</v>
      </c>
      <c r="C585" s="24" t="s">
        <v>497</v>
      </c>
      <c r="D585" s="18">
        <v>128000</v>
      </c>
      <c r="E585" s="13"/>
      <c r="F585" s="13"/>
      <c r="G585" s="13"/>
      <c r="H585" s="63">
        <f t="shared" si="9"/>
        <v>128000</v>
      </c>
    </row>
    <row r="586" spans="1:8" ht="12.75">
      <c r="A586" s="16">
        <v>3406</v>
      </c>
      <c r="B586" s="17" t="s">
        <v>295</v>
      </c>
      <c r="C586" s="24" t="s">
        <v>501</v>
      </c>
      <c r="D586" s="18">
        <v>176000</v>
      </c>
      <c r="E586" s="13"/>
      <c r="F586" s="13"/>
      <c r="G586" s="13"/>
      <c r="H586" s="63">
        <f t="shared" si="9"/>
        <v>176000</v>
      </c>
    </row>
    <row r="587" spans="1:8" ht="12.75">
      <c r="A587" s="16">
        <v>3409</v>
      </c>
      <c r="B587" s="17" t="s">
        <v>195</v>
      </c>
      <c r="C587" s="24" t="s">
        <v>503</v>
      </c>
      <c r="D587" s="18">
        <v>182000</v>
      </c>
      <c r="E587" s="13"/>
      <c r="F587" s="13"/>
      <c r="G587" s="13"/>
      <c r="H587" s="63">
        <f t="shared" si="9"/>
        <v>182000</v>
      </c>
    </row>
    <row r="588" spans="1:8" ht="12.75">
      <c r="A588" s="16">
        <v>3416</v>
      </c>
      <c r="B588" s="17" t="s">
        <v>832</v>
      </c>
      <c r="C588" s="24" t="s">
        <v>499</v>
      </c>
      <c r="D588" s="18">
        <v>173000</v>
      </c>
      <c r="E588" s="13"/>
      <c r="F588" s="13"/>
      <c r="G588" s="13"/>
      <c r="H588" s="63">
        <f t="shared" si="9"/>
        <v>173000</v>
      </c>
    </row>
    <row r="589" spans="1:8" ht="12.75">
      <c r="A589" s="16">
        <v>3418</v>
      </c>
      <c r="B589" s="17" t="s">
        <v>296</v>
      </c>
      <c r="C589" s="24" t="s">
        <v>503</v>
      </c>
      <c r="D589" s="18">
        <v>91400</v>
      </c>
      <c r="E589" s="13"/>
      <c r="F589" s="13"/>
      <c r="G589" s="13"/>
      <c r="H589" s="63">
        <f t="shared" si="9"/>
        <v>91400</v>
      </c>
    </row>
    <row r="590" spans="1:8" ht="12.75">
      <c r="A590" s="16">
        <v>3422</v>
      </c>
      <c r="B590" s="17" t="s">
        <v>183</v>
      </c>
      <c r="C590" s="24" t="s">
        <v>509</v>
      </c>
      <c r="D590" s="18">
        <v>251400</v>
      </c>
      <c r="E590" s="13"/>
      <c r="F590" s="13"/>
      <c r="G590" s="13"/>
      <c r="H590" s="63">
        <f t="shared" si="9"/>
        <v>251400</v>
      </c>
    </row>
    <row r="591" spans="1:8" ht="12.75">
      <c r="A591" s="16">
        <v>3430</v>
      </c>
      <c r="B591" s="17" t="s">
        <v>297</v>
      </c>
      <c r="C591" s="24" t="s">
        <v>512</v>
      </c>
      <c r="D591" s="18">
        <v>170000</v>
      </c>
      <c r="E591" s="13"/>
      <c r="F591" s="13"/>
      <c r="G591" s="13"/>
      <c r="H591" s="63">
        <f t="shared" si="9"/>
        <v>170000</v>
      </c>
    </row>
    <row r="592" spans="1:8" ht="12.75">
      <c r="A592" s="16">
        <v>3431</v>
      </c>
      <c r="B592" s="17" t="s">
        <v>29</v>
      </c>
      <c r="C592" s="24" t="s">
        <v>497</v>
      </c>
      <c r="D592" s="18">
        <v>128000</v>
      </c>
      <c r="E592" s="13"/>
      <c r="F592" s="13"/>
      <c r="G592" s="13"/>
      <c r="H592" s="63">
        <f t="shared" si="9"/>
        <v>128000</v>
      </c>
    </row>
    <row r="593" spans="1:8" ht="12.75">
      <c r="A593" s="16">
        <v>3432</v>
      </c>
      <c r="B593" s="17" t="s">
        <v>298</v>
      </c>
      <c r="C593" s="24" t="s">
        <v>503</v>
      </c>
      <c r="D593" s="18">
        <v>182000</v>
      </c>
      <c r="E593" s="13"/>
      <c r="F593" s="13"/>
      <c r="G593" s="13"/>
      <c r="H593" s="63">
        <f t="shared" si="9"/>
        <v>182000</v>
      </c>
    </row>
    <row r="594" spans="1:8" ht="12.75">
      <c r="A594" s="16">
        <v>3433</v>
      </c>
      <c r="B594" s="17" t="s">
        <v>876</v>
      </c>
      <c r="C594" s="17" t="s">
        <v>504</v>
      </c>
      <c r="D594" s="13"/>
      <c r="E594" s="18">
        <v>188000</v>
      </c>
      <c r="F594" s="13"/>
      <c r="G594" s="13"/>
      <c r="H594" s="63">
        <f t="shared" si="9"/>
        <v>188000</v>
      </c>
    </row>
    <row r="595" spans="1:8" ht="12.75">
      <c r="A595" s="16">
        <v>3434</v>
      </c>
      <c r="B595" s="17" t="s">
        <v>831</v>
      </c>
      <c r="C595" s="24" t="s">
        <v>499</v>
      </c>
      <c r="D595" s="18">
        <v>173000</v>
      </c>
      <c r="E595" s="13"/>
      <c r="F595" s="13"/>
      <c r="G595" s="13"/>
      <c r="H595" s="63">
        <f t="shared" si="9"/>
        <v>173000</v>
      </c>
    </row>
    <row r="596" spans="1:8" ht="12.75">
      <c r="A596" s="16">
        <v>3437</v>
      </c>
      <c r="B596" s="17" t="s">
        <v>300</v>
      </c>
      <c r="C596" s="24" t="s">
        <v>503</v>
      </c>
      <c r="D596" s="18">
        <v>182000</v>
      </c>
      <c r="E596" s="13"/>
      <c r="F596" s="13"/>
      <c r="G596" s="13"/>
      <c r="H596" s="63">
        <f t="shared" si="9"/>
        <v>182000</v>
      </c>
    </row>
    <row r="597" spans="1:8" ht="12.75">
      <c r="A597" s="16">
        <v>3438</v>
      </c>
      <c r="B597" s="17" t="s">
        <v>301</v>
      </c>
      <c r="C597" s="24" t="s">
        <v>502</v>
      </c>
      <c r="D597" s="18">
        <v>81400</v>
      </c>
      <c r="E597" s="13"/>
      <c r="F597" s="13"/>
      <c r="G597" s="13"/>
      <c r="H597" s="63">
        <f t="shared" si="9"/>
        <v>81400</v>
      </c>
    </row>
    <row r="598" spans="1:8" ht="12.75">
      <c r="A598" s="16">
        <v>3439</v>
      </c>
      <c r="B598" s="17" t="s">
        <v>302</v>
      </c>
      <c r="C598" s="24" t="s">
        <v>503</v>
      </c>
      <c r="D598" s="18">
        <v>91400</v>
      </c>
      <c r="E598" s="13"/>
      <c r="F598" s="13"/>
      <c r="G598" s="13"/>
      <c r="H598" s="63">
        <f t="shared" si="9"/>
        <v>91400</v>
      </c>
    </row>
    <row r="599" spans="1:8" ht="12.75">
      <c r="A599" s="16">
        <v>3441</v>
      </c>
      <c r="B599" s="17" t="s">
        <v>303</v>
      </c>
      <c r="C599" s="24" t="s">
        <v>495</v>
      </c>
      <c r="D599" s="18">
        <v>73400</v>
      </c>
      <c r="E599" s="13"/>
      <c r="F599" s="13"/>
      <c r="G599" s="13"/>
      <c r="H599" s="63">
        <f t="shared" si="9"/>
        <v>73400</v>
      </c>
    </row>
    <row r="600" spans="1:8" ht="12.75">
      <c r="A600" s="16">
        <v>3446</v>
      </c>
      <c r="B600" s="17" t="s">
        <v>633</v>
      </c>
      <c r="C600" s="24" t="s">
        <v>503</v>
      </c>
      <c r="D600" s="18">
        <v>182000</v>
      </c>
      <c r="E600" s="13"/>
      <c r="F600" s="13"/>
      <c r="G600" s="13"/>
      <c r="H600" s="63">
        <f t="shared" si="9"/>
        <v>182000</v>
      </c>
    </row>
    <row r="601" spans="1:8" ht="12.75">
      <c r="A601" s="16">
        <v>3447</v>
      </c>
      <c r="B601" s="17" t="s">
        <v>100</v>
      </c>
      <c r="C601" s="24" t="s">
        <v>498</v>
      </c>
      <c r="D601" s="18">
        <v>171000</v>
      </c>
      <c r="E601" s="13"/>
      <c r="F601" s="13"/>
      <c r="G601" s="13"/>
      <c r="H601" s="63">
        <f t="shared" si="9"/>
        <v>171000</v>
      </c>
    </row>
    <row r="602" spans="1:8" ht="12.75">
      <c r="A602" s="16">
        <v>3450</v>
      </c>
      <c r="B602" s="17" t="s">
        <v>653</v>
      </c>
      <c r="C602" s="24" t="s">
        <v>503</v>
      </c>
      <c r="D602" s="18">
        <v>182000</v>
      </c>
      <c r="E602" s="13"/>
      <c r="F602" s="13"/>
      <c r="G602" s="13"/>
      <c r="H602" s="63">
        <f t="shared" si="9"/>
        <v>182000</v>
      </c>
    </row>
    <row r="603" spans="1:8" ht="12.75">
      <c r="A603" s="16">
        <v>3452</v>
      </c>
      <c r="B603" s="17" t="s">
        <v>304</v>
      </c>
      <c r="C603" s="24" t="s">
        <v>497</v>
      </c>
      <c r="D603" s="18">
        <v>128000</v>
      </c>
      <c r="E603" s="13"/>
      <c r="F603" s="13"/>
      <c r="G603" s="13"/>
      <c r="H603" s="63">
        <f t="shared" si="9"/>
        <v>128000</v>
      </c>
    </row>
    <row r="604" spans="1:8" ht="12.75">
      <c r="A604" s="16">
        <v>3453</v>
      </c>
      <c r="B604" s="17" t="s">
        <v>305</v>
      </c>
      <c r="C604" s="24" t="s">
        <v>503</v>
      </c>
      <c r="D604" s="18">
        <v>182000</v>
      </c>
      <c r="E604" s="13"/>
      <c r="F604" s="13"/>
      <c r="G604" s="13"/>
      <c r="H604" s="63">
        <f t="shared" si="9"/>
        <v>182000</v>
      </c>
    </row>
    <row r="605" spans="1:8" ht="12.75">
      <c r="A605" s="16">
        <v>3456</v>
      </c>
      <c r="B605" s="17" t="s">
        <v>306</v>
      </c>
      <c r="C605" s="24" t="s">
        <v>503</v>
      </c>
      <c r="D605" s="18">
        <v>182000</v>
      </c>
      <c r="E605" s="13"/>
      <c r="F605" s="13"/>
      <c r="G605" s="13"/>
      <c r="H605" s="63">
        <f t="shared" si="9"/>
        <v>182000</v>
      </c>
    </row>
    <row r="606" spans="1:8" ht="12.75">
      <c r="A606" s="16">
        <v>3457</v>
      </c>
      <c r="B606" s="17" t="s">
        <v>307</v>
      </c>
      <c r="C606" s="24" t="s">
        <v>503</v>
      </c>
      <c r="D606" s="18">
        <v>91400</v>
      </c>
      <c r="E606" s="13"/>
      <c r="F606" s="13"/>
      <c r="G606" s="13"/>
      <c r="H606" s="63">
        <f t="shared" si="9"/>
        <v>91400</v>
      </c>
    </row>
    <row r="607" spans="1:8" ht="12.75">
      <c r="A607" s="16">
        <v>3459</v>
      </c>
      <c r="B607" s="17" t="s">
        <v>308</v>
      </c>
      <c r="C607" s="24" t="s">
        <v>503</v>
      </c>
      <c r="D607" s="18">
        <v>182000</v>
      </c>
      <c r="E607" s="13"/>
      <c r="F607" s="13"/>
      <c r="G607" s="13"/>
      <c r="H607" s="63">
        <f t="shared" si="9"/>
        <v>182000</v>
      </c>
    </row>
    <row r="608" spans="1:8" ht="12.75">
      <c r="A608" s="16">
        <v>3462</v>
      </c>
      <c r="B608" s="17" t="s">
        <v>309</v>
      </c>
      <c r="C608" s="24" t="s">
        <v>507</v>
      </c>
      <c r="D608" s="18">
        <v>198000</v>
      </c>
      <c r="E608" s="13"/>
      <c r="F608" s="13"/>
      <c r="G608" s="13"/>
      <c r="H608" s="63">
        <f t="shared" si="9"/>
        <v>198000</v>
      </c>
    </row>
    <row r="609" spans="1:8" ht="12.75">
      <c r="A609" s="16">
        <v>3465</v>
      </c>
      <c r="B609" s="17" t="s">
        <v>634</v>
      </c>
      <c r="C609" s="24" t="s">
        <v>503</v>
      </c>
      <c r="D609" s="18">
        <v>91400</v>
      </c>
      <c r="E609" s="13"/>
      <c r="F609" s="13"/>
      <c r="G609" s="13"/>
      <c r="H609" s="63">
        <f t="shared" si="9"/>
        <v>91400</v>
      </c>
    </row>
    <row r="610" spans="1:8" ht="12.75">
      <c r="A610" s="16">
        <v>3468</v>
      </c>
      <c r="B610" s="17" t="s">
        <v>310</v>
      </c>
      <c r="C610" s="24" t="s">
        <v>497</v>
      </c>
      <c r="D610" s="18">
        <v>135500</v>
      </c>
      <c r="E610" s="13"/>
      <c r="F610" s="13"/>
      <c r="G610" s="13"/>
      <c r="H610" s="63">
        <f t="shared" si="9"/>
        <v>135500</v>
      </c>
    </row>
    <row r="611" spans="1:8" ht="12.75">
      <c r="A611" s="16">
        <v>3472</v>
      </c>
      <c r="B611" s="17" t="s">
        <v>311</v>
      </c>
      <c r="C611" s="24" t="s">
        <v>502</v>
      </c>
      <c r="D611" s="18">
        <v>81400</v>
      </c>
      <c r="E611" s="13"/>
      <c r="F611" s="13"/>
      <c r="G611" s="13"/>
      <c r="H611" s="63">
        <f t="shared" si="9"/>
        <v>81400</v>
      </c>
    </row>
    <row r="612" spans="1:8" ht="12.75">
      <c r="A612" s="16">
        <v>3473</v>
      </c>
      <c r="B612" s="17" t="s">
        <v>312</v>
      </c>
      <c r="C612" s="17" t="s">
        <v>497</v>
      </c>
      <c r="D612" s="13"/>
      <c r="E612" s="13"/>
      <c r="F612" s="18">
        <v>128000</v>
      </c>
      <c r="G612" s="13"/>
      <c r="H612" s="63">
        <f t="shared" si="9"/>
        <v>128000</v>
      </c>
    </row>
    <row r="613" spans="1:8" ht="12.75">
      <c r="A613" s="16">
        <v>3474</v>
      </c>
      <c r="B613" s="17" t="s">
        <v>877</v>
      </c>
      <c r="C613" s="17" t="s">
        <v>505</v>
      </c>
      <c r="D613" s="13"/>
      <c r="E613" s="18">
        <v>190000</v>
      </c>
      <c r="F613" s="13"/>
      <c r="G613" s="13"/>
      <c r="H613" s="63">
        <f t="shared" si="9"/>
        <v>190000</v>
      </c>
    </row>
    <row r="614" spans="1:8" ht="12.75">
      <c r="A614" s="16">
        <v>3477</v>
      </c>
      <c r="B614" s="17" t="s">
        <v>700</v>
      </c>
      <c r="C614" s="24" t="s">
        <v>503</v>
      </c>
      <c r="D614" s="18">
        <v>182000</v>
      </c>
      <c r="E614" s="13"/>
      <c r="F614" s="13"/>
      <c r="G614" s="13"/>
      <c r="H614" s="63">
        <f t="shared" si="9"/>
        <v>182000</v>
      </c>
    </row>
    <row r="615" spans="1:8" ht="12.75">
      <c r="A615" s="16">
        <v>3482</v>
      </c>
      <c r="B615" s="17" t="s">
        <v>313</v>
      </c>
      <c r="C615" s="24" t="s">
        <v>495</v>
      </c>
      <c r="D615" s="18">
        <v>164000</v>
      </c>
      <c r="E615" s="13"/>
      <c r="F615" s="13"/>
      <c r="G615" s="13"/>
      <c r="H615" s="63">
        <f t="shared" si="9"/>
        <v>164000</v>
      </c>
    </row>
    <row r="616" spans="1:8" ht="12.75">
      <c r="A616" s="16">
        <v>3483</v>
      </c>
      <c r="B616" s="17" t="s">
        <v>830</v>
      </c>
      <c r="C616" s="24" t="s">
        <v>497</v>
      </c>
      <c r="D616" s="18">
        <v>168000</v>
      </c>
      <c r="E616" s="13"/>
      <c r="F616" s="13"/>
      <c r="G616" s="13"/>
      <c r="H616" s="63">
        <f t="shared" si="9"/>
        <v>168000</v>
      </c>
    </row>
    <row r="617" spans="1:8" ht="12.75">
      <c r="A617" s="16">
        <v>3486</v>
      </c>
      <c r="B617" s="17" t="s">
        <v>315</v>
      </c>
      <c r="C617" s="24" t="s">
        <v>500</v>
      </c>
      <c r="D617" s="18">
        <v>85400</v>
      </c>
      <c r="E617" s="13"/>
      <c r="F617" s="13"/>
      <c r="G617" s="13"/>
      <c r="H617" s="63">
        <f t="shared" si="9"/>
        <v>85400</v>
      </c>
    </row>
    <row r="618" spans="1:8" ht="12.75">
      <c r="A618" s="16">
        <v>3490</v>
      </c>
      <c r="B618" s="17" t="s">
        <v>263</v>
      </c>
      <c r="C618" s="24" t="s">
        <v>501</v>
      </c>
      <c r="D618" s="18">
        <v>85400</v>
      </c>
      <c r="E618" s="13"/>
      <c r="F618" s="13"/>
      <c r="G618" s="13"/>
      <c r="H618" s="63">
        <f t="shared" si="9"/>
        <v>85400</v>
      </c>
    </row>
    <row r="619" spans="1:8" ht="12.75">
      <c r="A619" s="16">
        <v>3492</v>
      </c>
      <c r="B619" s="17" t="s">
        <v>316</v>
      </c>
      <c r="C619" s="24" t="s">
        <v>503</v>
      </c>
      <c r="D619" s="18">
        <v>182000</v>
      </c>
      <c r="E619" s="13"/>
      <c r="F619" s="13"/>
      <c r="G619" s="13"/>
      <c r="H619" s="63">
        <f t="shared" si="9"/>
        <v>182000</v>
      </c>
    </row>
    <row r="620" spans="1:8" ht="12.75">
      <c r="A620" s="16">
        <v>3496</v>
      </c>
      <c r="B620" s="17" t="s">
        <v>317</v>
      </c>
      <c r="C620" s="24" t="s">
        <v>510</v>
      </c>
      <c r="D620" s="18">
        <v>178000</v>
      </c>
      <c r="E620" s="13"/>
      <c r="F620" s="13"/>
      <c r="G620" s="13"/>
      <c r="H620" s="63">
        <f t="shared" si="9"/>
        <v>178000</v>
      </c>
    </row>
    <row r="621" spans="1:8" ht="12.75">
      <c r="A621" s="16">
        <v>3504</v>
      </c>
      <c r="B621" s="17" t="s">
        <v>318</v>
      </c>
      <c r="C621" s="24" t="s">
        <v>512</v>
      </c>
      <c r="D621" s="18">
        <v>170000</v>
      </c>
      <c r="E621" s="13"/>
      <c r="F621" s="13"/>
      <c r="G621" s="13"/>
      <c r="H621" s="63">
        <f t="shared" si="9"/>
        <v>170000</v>
      </c>
    </row>
    <row r="622" spans="1:8" ht="12.75">
      <c r="A622" s="16">
        <v>3506</v>
      </c>
      <c r="B622" s="17" t="s">
        <v>319</v>
      </c>
      <c r="C622" s="24" t="s">
        <v>506</v>
      </c>
      <c r="D622" s="18">
        <v>205000</v>
      </c>
      <c r="E622" s="13"/>
      <c r="F622" s="13"/>
      <c r="G622" s="13"/>
      <c r="H622" s="63">
        <f t="shared" si="9"/>
        <v>205000</v>
      </c>
    </row>
    <row r="623" spans="1:8" ht="12.75">
      <c r="A623" s="16">
        <v>3507</v>
      </c>
      <c r="B623" s="17" t="s">
        <v>320</v>
      </c>
      <c r="C623" s="24" t="s">
        <v>503</v>
      </c>
      <c r="D623" s="18">
        <v>91400</v>
      </c>
      <c r="E623" s="13"/>
      <c r="F623" s="13"/>
      <c r="G623" s="13"/>
      <c r="H623" s="63">
        <f t="shared" si="9"/>
        <v>91400</v>
      </c>
    </row>
    <row r="624" spans="1:8" ht="12.75">
      <c r="A624" s="16">
        <v>3511</v>
      </c>
      <c r="B624" s="17" t="s">
        <v>321</v>
      </c>
      <c r="C624" s="24" t="s">
        <v>495</v>
      </c>
      <c r="D624" s="18">
        <v>164000</v>
      </c>
      <c r="E624" s="13"/>
      <c r="F624" s="13"/>
      <c r="G624" s="13"/>
      <c r="H624" s="63">
        <f t="shared" si="9"/>
        <v>164000</v>
      </c>
    </row>
    <row r="625" spans="1:8" ht="12.75">
      <c r="A625" s="16">
        <v>3513</v>
      </c>
      <c r="B625" s="17" t="s">
        <v>322</v>
      </c>
      <c r="C625" s="24" t="s">
        <v>498</v>
      </c>
      <c r="D625" s="18">
        <v>171000</v>
      </c>
      <c r="E625" s="13"/>
      <c r="F625" s="13"/>
      <c r="G625" s="13"/>
      <c r="H625" s="63">
        <f t="shared" si="9"/>
        <v>171000</v>
      </c>
    </row>
    <row r="626" spans="1:8" ht="12.75">
      <c r="A626" s="16">
        <v>3520</v>
      </c>
      <c r="B626" s="17" t="s">
        <v>78</v>
      </c>
      <c r="C626" s="24" t="s">
        <v>492</v>
      </c>
      <c r="D626" s="18">
        <v>72400</v>
      </c>
      <c r="E626" s="13"/>
      <c r="F626" s="13"/>
      <c r="G626" s="13"/>
      <c r="H626" s="63">
        <f t="shared" si="9"/>
        <v>72400</v>
      </c>
    </row>
    <row r="627" spans="1:8" ht="12.75">
      <c r="A627" s="16">
        <v>3522</v>
      </c>
      <c r="B627" s="17" t="s">
        <v>323</v>
      </c>
      <c r="C627" s="24" t="s">
        <v>497</v>
      </c>
      <c r="D627" s="18">
        <v>37400</v>
      </c>
      <c r="E627" s="13"/>
      <c r="F627" s="13"/>
      <c r="G627" s="13"/>
      <c r="H627" s="63">
        <f t="shared" si="9"/>
        <v>37400</v>
      </c>
    </row>
    <row r="628" spans="1:8" ht="12.75">
      <c r="A628" s="16">
        <v>3527</v>
      </c>
      <c r="B628" s="17" t="s">
        <v>324</v>
      </c>
      <c r="C628" s="24" t="s">
        <v>514</v>
      </c>
      <c r="D628" s="18">
        <v>274000</v>
      </c>
      <c r="E628" s="13"/>
      <c r="F628" s="13"/>
      <c r="G628" s="13"/>
      <c r="H628" s="63">
        <f t="shared" si="9"/>
        <v>274000</v>
      </c>
    </row>
    <row r="629" spans="1:8" ht="12.75">
      <c r="A629" s="16">
        <v>3531</v>
      </c>
      <c r="B629" s="17" t="s">
        <v>652</v>
      </c>
      <c r="C629" s="24" t="s">
        <v>499</v>
      </c>
      <c r="D629" s="18">
        <v>173000</v>
      </c>
      <c r="E629" s="13"/>
      <c r="F629" s="13"/>
      <c r="G629" s="13"/>
      <c r="H629" s="63">
        <f t="shared" si="9"/>
        <v>173000</v>
      </c>
    </row>
    <row r="630" spans="1:8" ht="12.75">
      <c r="A630" s="16">
        <v>3534</v>
      </c>
      <c r="B630" s="17" t="s">
        <v>325</v>
      </c>
      <c r="C630" s="24" t="s">
        <v>503</v>
      </c>
      <c r="D630" s="18">
        <v>91400</v>
      </c>
      <c r="E630" s="13"/>
      <c r="F630" s="13"/>
      <c r="G630" s="13"/>
      <c r="H630" s="63">
        <f t="shared" si="9"/>
        <v>91400</v>
      </c>
    </row>
    <row r="631" spans="1:8" ht="12.75">
      <c r="A631" s="16">
        <v>3535</v>
      </c>
      <c r="B631" s="17" t="s">
        <v>326</v>
      </c>
      <c r="C631" s="24" t="s">
        <v>503</v>
      </c>
      <c r="D631" s="18">
        <v>182000</v>
      </c>
      <c r="E631" s="13"/>
      <c r="F631" s="13"/>
      <c r="G631" s="13"/>
      <c r="H631" s="63">
        <f t="shared" si="9"/>
        <v>182000</v>
      </c>
    </row>
    <row r="632" spans="1:8" ht="12.75">
      <c r="A632" s="16">
        <v>3543</v>
      </c>
      <c r="B632" s="17" t="s">
        <v>327</v>
      </c>
      <c r="C632" s="24" t="s">
        <v>503</v>
      </c>
      <c r="D632" s="18">
        <v>182000</v>
      </c>
      <c r="E632" s="13"/>
      <c r="F632" s="13"/>
      <c r="G632" s="13"/>
      <c r="H632" s="63">
        <f t="shared" si="9"/>
        <v>182000</v>
      </c>
    </row>
    <row r="633" spans="1:8" ht="12.75">
      <c r="A633" s="16">
        <v>3544</v>
      </c>
      <c r="B633" s="17" t="s">
        <v>328</v>
      </c>
      <c r="C633" s="24" t="s">
        <v>508</v>
      </c>
      <c r="D633" s="18">
        <v>182000</v>
      </c>
      <c r="E633" s="13"/>
      <c r="F633" s="13"/>
      <c r="G633" s="13"/>
      <c r="H633" s="63">
        <f t="shared" si="9"/>
        <v>182000</v>
      </c>
    </row>
    <row r="634" spans="1:8" ht="12.75">
      <c r="A634" s="16">
        <v>3546</v>
      </c>
      <c r="B634" s="17" t="s">
        <v>329</v>
      </c>
      <c r="C634" s="24" t="s">
        <v>499</v>
      </c>
      <c r="D634" s="18">
        <v>82400</v>
      </c>
      <c r="E634" s="13"/>
      <c r="F634" s="13"/>
      <c r="G634" s="13"/>
      <c r="H634" s="63">
        <f t="shared" si="9"/>
        <v>82400</v>
      </c>
    </row>
    <row r="635" spans="1:8" ht="12.75">
      <c r="A635" s="16">
        <v>3549</v>
      </c>
      <c r="B635" s="17" t="s">
        <v>330</v>
      </c>
      <c r="C635" s="24" t="s">
        <v>503</v>
      </c>
      <c r="D635" s="18">
        <v>182000</v>
      </c>
      <c r="E635" s="13"/>
      <c r="F635" s="13"/>
      <c r="G635" s="13"/>
      <c r="H635" s="63">
        <f t="shared" si="9"/>
        <v>182000</v>
      </c>
    </row>
    <row r="636" spans="1:8" ht="12.75">
      <c r="A636" s="16">
        <v>3550</v>
      </c>
      <c r="B636" s="17" t="s">
        <v>331</v>
      </c>
      <c r="C636" s="24" t="s">
        <v>500</v>
      </c>
      <c r="D636" s="18">
        <v>176000</v>
      </c>
      <c r="E636" s="13"/>
      <c r="F636" s="13"/>
      <c r="G636" s="13"/>
      <c r="H636" s="63">
        <f t="shared" si="9"/>
        <v>176000</v>
      </c>
    </row>
    <row r="637" spans="1:8" ht="12.75">
      <c r="A637" s="16">
        <v>3558</v>
      </c>
      <c r="B637" s="17" t="s">
        <v>332</v>
      </c>
      <c r="C637" s="24" t="s">
        <v>498</v>
      </c>
      <c r="D637" s="18">
        <v>80400</v>
      </c>
      <c r="E637" s="13"/>
      <c r="F637" s="13"/>
      <c r="G637" s="13"/>
      <c r="H637" s="63">
        <f t="shared" si="9"/>
        <v>80400</v>
      </c>
    </row>
    <row r="638" spans="1:8" ht="12.75">
      <c r="A638" s="16">
        <v>3559</v>
      </c>
      <c r="B638" s="17" t="s">
        <v>333</v>
      </c>
      <c r="C638" s="24" t="s">
        <v>502</v>
      </c>
      <c r="D638" s="18">
        <v>172000</v>
      </c>
      <c r="E638" s="13"/>
      <c r="F638" s="13"/>
      <c r="G638" s="13"/>
      <c r="H638" s="63">
        <f t="shared" si="9"/>
        <v>172000</v>
      </c>
    </row>
    <row r="639" spans="1:8" ht="12.75">
      <c r="A639" s="16">
        <v>3561</v>
      </c>
      <c r="B639" s="17" t="s">
        <v>334</v>
      </c>
      <c r="C639" s="24" t="s">
        <v>497</v>
      </c>
      <c r="D639" s="18">
        <v>128000</v>
      </c>
      <c r="E639" s="13"/>
      <c r="F639" s="13"/>
      <c r="G639" s="13"/>
      <c r="H639" s="63">
        <f t="shared" si="9"/>
        <v>128000</v>
      </c>
    </row>
    <row r="640" spans="1:8" ht="12.75">
      <c r="A640" s="16">
        <v>3565</v>
      </c>
      <c r="B640" s="17" t="s">
        <v>747</v>
      </c>
      <c r="C640" s="24" t="s">
        <v>499</v>
      </c>
      <c r="D640" s="18">
        <v>173000</v>
      </c>
      <c r="E640" s="13"/>
      <c r="F640" s="13"/>
      <c r="G640" s="13"/>
      <c r="H640" s="63">
        <f t="shared" si="9"/>
        <v>173000</v>
      </c>
    </row>
    <row r="641" spans="1:8" ht="12.75">
      <c r="A641" s="16">
        <v>3566</v>
      </c>
      <c r="B641" s="17" t="s">
        <v>335</v>
      </c>
      <c r="C641" s="24" t="s">
        <v>510</v>
      </c>
      <c r="D641" s="18">
        <v>87400</v>
      </c>
      <c r="E641" s="13"/>
      <c r="F641" s="13"/>
      <c r="G641" s="13"/>
      <c r="H641" s="63">
        <f t="shared" si="9"/>
        <v>87400</v>
      </c>
    </row>
    <row r="642" spans="1:8" ht="12.75">
      <c r="A642" s="16">
        <v>3568</v>
      </c>
      <c r="B642" s="17" t="s">
        <v>651</v>
      </c>
      <c r="C642" s="24" t="s">
        <v>492</v>
      </c>
      <c r="D642" s="18">
        <v>72400</v>
      </c>
      <c r="E642" s="13"/>
      <c r="F642" s="13"/>
      <c r="G642" s="13"/>
      <c r="H642" s="63">
        <f t="shared" si="9"/>
        <v>72400</v>
      </c>
    </row>
    <row r="643" spans="1:8" ht="12.75">
      <c r="A643" s="16">
        <v>3574</v>
      </c>
      <c r="B643" s="17" t="s">
        <v>336</v>
      </c>
      <c r="C643" s="24" t="s">
        <v>497</v>
      </c>
      <c r="D643" s="18">
        <v>166000</v>
      </c>
      <c r="E643" s="13"/>
      <c r="F643" s="13"/>
      <c r="G643" s="13"/>
      <c r="H643" s="63">
        <f t="shared" si="9"/>
        <v>166000</v>
      </c>
    </row>
    <row r="644" spans="1:8" ht="12.75">
      <c r="A644" s="16">
        <v>3576</v>
      </c>
      <c r="B644" s="17" t="s">
        <v>337</v>
      </c>
      <c r="C644" s="24" t="s">
        <v>492</v>
      </c>
      <c r="D644" s="18">
        <v>72400</v>
      </c>
      <c r="E644" s="13"/>
      <c r="F644" s="13"/>
      <c r="G644" s="13"/>
      <c r="H644" s="63">
        <f t="shared" si="9"/>
        <v>72400</v>
      </c>
    </row>
    <row r="645" spans="1:8" ht="12.75">
      <c r="A645" s="16">
        <v>3580</v>
      </c>
      <c r="B645" s="17" t="s">
        <v>338</v>
      </c>
      <c r="C645" s="24" t="s">
        <v>514</v>
      </c>
      <c r="D645" s="18">
        <v>274000</v>
      </c>
      <c r="E645" s="13"/>
      <c r="F645" s="13"/>
      <c r="G645" s="13"/>
      <c r="H645" s="63">
        <f aca="true" t="shared" si="10" ref="H645:H708">+D645+E645+F645+G645</f>
        <v>274000</v>
      </c>
    </row>
    <row r="646" spans="1:8" ht="12.75">
      <c r="A646" s="16">
        <v>3581</v>
      </c>
      <c r="B646" s="17" t="s">
        <v>339</v>
      </c>
      <c r="C646" s="24" t="s">
        <v>493</v>
      </c>
      <c r="D646" s="18">
        <v>191000</v>
      </c>
      <c r="E646" s="13"/>
      <c r="F646" s="13"/>
      <c r="G646" s="13"/>
      <c r="H646" s="63">
        <f t="shared" si="10"/>
        <v>191000</v>
      </c>
    </row>
    <row r="647" spans="1:8" ht="12.75">
      <c r="A647" s="16">
        <v>3584</v>
      </c>
      <c r="B647" s="17" t="s">
        <v>878</v>
      </c>
      <c r="C647" s="17" t="s">
        <v>506</v>
      </c>
      <c r="D647" s="13"/>
      <c r="E647" s="18">
        <v>205000</v>
      </c>
      <c r="F647" s="13"/>
      <c r="G647" s="13"/>
      <c r="H647" s="63">
        <f t="shared" si="10"/>
        <v>205000</v>
      </c>
    </row>
    <row r="648" spans="1:8" ht="12.75">
      <c r="A648" s="16">
        <v>3585</v>
      </c>
      <c r="B648" s="17" t="s">
        <v>340</v>
      </c>
      <c r="C648" s="24" t="s">
        <v>497</v>
      </c>
      <c r="D648" s="18">
        <v>128000</v>
      </c>
      <c r="E648" s="13"/>
      <c r="F648" s="13"/>
      <c r="G648" s="13"/>
      <c r="H648" s="63">
        <f t="shared" si="10"/>
        <v>128000</v>
      </c>
    </row>
    <row r="649" spans="1:8" ht="12.75">
      <c r="A649" s="16">
        <v>3586</v>
      </c>
      <c r="B649" s="17" t="s">
        <v>341</v>
      </c>
      <c r="C649" s="24" t="s">
        <v>492</v>
      </c>
      <c r="D649" s="18">
        <v>163000</v>
      </c>
      <c r="E649" s="13"/>
      <c r="F649" s="13"/>
      <c r="G649" s="13"/>
      <c r="H649" s="63">
        <f t="shared" si="10"/>
        <v>163000</v>
      </c>
    </row>
    <row r="650" spans="1:8" ht="12.75">
      <c r="A650" s="16">
        <v>3591</v>
      </c>
      <c r="B650" s="17" t="s">
        <v>342</v>
      </c>
      <c r="C650" s="24" t="s">
        <v>497</v>
      </c>
      <c r="D650" s="18">
        <v>168000</v>
      </c>
      <c r="E650" s="13"/>
      <c r="F650" s="13"/>
      <c r="G650" s="13"/>
      <c r="H650" s="63">
        <f t="shared" si="10"/>
        <v>168000</v>
      </c>
    </row>
    <row r="651" spans="1:8" ht="12.75">
      <c r="A651" s="16">
        <v>3592</v>
      </c>
      <c r="B651" s="17" t="s">
        <v>343</v>
      </c>
      <c r="C651" s="24" t="s">
        <v>492</v>
      </c>
      <c r="D651" s="18">
        <v>163000</v>
      </c>
      <c r="E651" s="13"/>
      <c r="F651" s="13"/>
      <c r="G651" s="13"/>
      <c r="H651" s="63">
        <f t="shared" si="10"/>
        <v>163000</v>
      </c>
    </row>
    <row r="652" spans="1:8" ht="12.75">
      <c r="A652" s="16">
        <v>3593</v>
      </c>
      <c r="B652" s="17" t="s">
        <v>344</v>
      </c>
      <c r="C652" s="24" t="s">
        <v>492</v>
      </c>
      <c r="D652" s="18">
        <v>72400</v>
      </c>
      <c r="E652" s="13"/>
      <c r="F652" s="13"/>
      <c r="G652" s="13"/>
      <c r="H652" s="63">
        <f t="shared" si="10"/>
        <v>72400</v>
      </c>
    </row>
    <row r="653" spans="1:8" ht="12.75">
      <c r="A653" s="16">
        <v>3595</v>
      </c>
      <c r="B653" s="17" t="s">
        <v>345</v>
      </c>
      <c r="C653" s="24" t="s">
        <v>492</v>
      </c>
      <c r="D653" s="18">
        <v>163000</v>
      </c>
      <c r="E653" s="13"/>
      <c r="F653" s="13"/>
      <c r="G653" s="13"/>
      <c r="H653" s="63">
        <f t="shared" si="10"/>
        <v>163000</v>
      </c>
    </row>
    <row r="654" spans="1:8" ht="12.75">
      <c r="A654" s="16">
        <v>3601</v>
      </c>
      <c r="B654" s="17" t="s">
        <v>346</v>
      </c>
      <c r="C654" s="24" t="s">
        <v>496</v>
      </c>
      <c r="D654" s="18">
        <v>110400</v>
      </c>
      <c r="E654" s="13"/>
      <c r="F654" s="13"/>
      <c r="G654" s="13"/>
      <c r="H654" s="63">
        <f t="shared" si="10"/>
        <v>110400</v>
      </c>
    </row>
    <row r="655" spans="1:8" ht="12.75">
      <c r="A655" s="16">
        <v>3608</v>
      </c>
      <c r="B655" s="17" t="s">
        <v>347</v>
      </c>
      <c r="C655" s="24" t="s">
        <v>495</v>
      </c>
      <c r="D655" s="18">
        <v>164000</v>
      </c>
      <c r="E655" s="13"/>
      <c r="F655" s="13"/>
      <c r="G655" s="13"/>
      <c r="H655" s="63">
        <f t="shared" si="10"/>
        <v>164000</v>
      </c>
    </row>
    <row r="656" spans="1:8" ht="12.75">
      <c r="A656" s="16">
        <v>3610</v>
      </c>
      <c r="B656" s="17" t="s">
        <v>746</v>
      </c>
      <c r="C656" s="24" t="s">
        <v>505</v>
      </c>
      <c r="D656" s="18">
        <v>190000</v>
      </c>
      <c r="E656" s="13"/>
      <c r="F656" s="13"/>
      <c r="G656" s="13"/>
      <c r="H656" s="63">
        <f t="shared" si="10"/>
        <v>190000</v>
      </c>
    </row>
    <row r="657" spans="1:8" ht="12.75">
      <c r="A657" s="16">
        <v>3613</v>
      </c>
      <c r="B657" s="17" t="s">
        <v>348</v>
      </c>
      <c r="C657" s="24" t="s">
        <v>500</v>
      </c>
      <c r="D657" s="18">
        <v>85400</v>
      </c>
      <c r="E657" s="13"/>
      <c r="F657" s="13"/>
      <c r="G657" s="13"/>
      <c r="H657" s="63">
        <f t="shared" si="10"/>
        <v>85400</v>
      </c>
    </row>
    <row r="658" spans="1:8" ht="12.75">
      <c r="A658" s="16">
        <v>3614</v>
      </c>
      <c r="B658" s="17" t="s">
        <v>349</v>
      </c>
      <c r="C658" s="24" t="s">
        <v>495</v>
      </c>
      <c r="D658" s="18">
        <v>164000</v>
      </c>
      <c r="E658" s="13"/>
      <c r="F658" s="13"/>
      <c r="G658" s="13"/>
      <c r="H658" s="63">
        <f t="shared" si="10"/>
        <v>164000</v>
      </c>
    </row>
    <row r="659" spans="1:8" ht="12.75">
      <c r="A659" s="16">
        <v>3616</v>
      </c>
      <c r="B659" s="17" t="s">
        <v>11</v>
      </c>
      <c r="C659" s="24" t="s">
        <v>497</v>
      </c>
      <c r="D659" s="18">
        <v>168000</v>
      </c>
      <c r="E659" s="13"/>
      <c r="F659" s="13"/>
      <c r="G659" s="13"/>
      <c r="H659" s="63">
        <f t="shared" si="10"/>
        <v>168000</v>
      </c>
    </row>
    <row r="660" spans="1:8" ht="12.75">
      <c r="A660" s="16">
        <v>3617</v>
      </c>
      <c r="B660" s="17" t="s">
        <v>350</v>
      </c>
      <c r="C660" s="24" t="s">
        <v>499</v>
      </c>
      <c r="D660" s="18">
        <v>82400</v>
      </c>
      <c r="E660" s="13"/>
      <c r="F660" s="13"/>
      <c r="G660" s="13"/>
      <c r="H660" s="63">
        <f t="shared" si="10"/>
        <v>82400</v>
      </c>
    </row>
    <row r="661" spans="1:8" ht="12.75">
      <c r="A661" s="16">
        <v>3618</v>
      </c>
      <c r="B661" s="17" t="s">
        <v>351</v>
      </c>
      <c r="C661" s="24" t="s">
        <v>499</v>
      </c>
      <c r="D661" s="18">
        <v>173000</v>
      </c>
      <c r="E661" s="13"/>
      <c r="F661" s="13"/>
      <c r="G661" s="13"/>
      <c r="H661" s="63">
        <f t="shared" si="10"/>
        <v>173000</v>
      </c>
    </row>
    <row r="662" spans="1:8" ht="12.75">
      <c r="A662" s="16">
        <v>3620</v>
      </c>
      <c r="B662" s="17" t="s">
        <v>352</v>
      </c>
      <c r="C662" s="24" t="s">
        <v>492</v>
      </c>
      <c r="D662" s="18">
        <v>163000</v>
      </c>
      <c r="E662" s="13"/>
      <c r="F662" s="13"/>
      <c r="G662" s="13"/>
      <c r="H662" s="63">
        <f t="shared" si="10"/>
        <v>163000</v>
      </c>
    </row>
    <row r="663" spans="1:8" ht="12.75">
      <c r="A663" s="16">
        <v>3622</v>
      </c>
      <c r="B663" s="17" t="s">
        <v>353</v>
      </c>
      <c r="C663" s="24" t="s">
        <v>497</v>
      </c>
      <c r="D663" s="18">
        <v>168000</v>
      </c>
      <c r="E663" s="13"/>
      <c r="F663" s="13"/>
      <c r="G663" s="13"/>
      <c r="H663" s="63">
        <f t="shared" si="10"/>
        <v>168000</v>
      </c>
    </row>
    <row r="664" spans="1:8" ht="12.75">
      <c r="A664" s="16">
        <v>3623</v>
      </c>
      <c r="B664" s="17" t="s">
        <v>354</v>
      </c>
      <c r="C664" s="24" t="s">
        <v>492</v>
      </c>
      <c r="D664" s="18">
        <v>72400</v>
      </c>
      <c r="E664" s="13"/>
      <c r="F664" s="13"/>
      <c r="G664" s="13"/>
      <c r="H664" s="63">
        <f t="shared" si="10"/>
        <v>72400</v>
      </c>
    </row>
    <row r="665" spans="1:8" ht="12.75">
      <c r="A665" s="16">
        <v>3629</v>
      </c>
      <c r="B665" s="17" t="s">
        <v>355</v>
      </c>
      <c r="C665" s="24" t="s">
        <v>492</v>
      </c>
      <c r="D665" s="18">
        <v>72400</v>
      </c>
      <c r="E665" s="13"/>
      <c r="F665" s="13"/>
      <c r="G665" s="13"/>
      <c r="H665" s="63">
        <f t="shared" si="10"/>
        <v>72400</v>
      </c>
    </row>
    <row r="666" spans="1:8" ht="12.75">
      <c r="A666" s="16">
        <v>3631</v>
      </c>
      <c r="B666" s="17" t="s">
        <v>356</v>
      </c>
      <c r="C666" s="24" t="s">
        <v>497</v>
      </c>
      <c r="D666" s="18">
        <v>135500</v>
      </c>
      <c r="E666" s="13"/>
      <c r="F666" s="13"/>
      <c r="G666" s="13"/>
      <c r="H666" s="63">
        <f t="shared" si="10"/>
        <v>135500</v>
      </c>
    </row>
    <row r="667" spans="1:8" ht="12.75">
      <c r="A667" s="16">
        <v>3633</v>
      </c>
      <c r="B667" s="17" t="s">
        <v>829</v>
      </c>
      <c r="C667" s="24" t="s">
        <v>497</v>
      </c>
      <c r="D667" s="18">
        <v>75400</v>
      </c>
      <c r="E667" s="13"/>
      <c r="F667" s="13"/>
      <c r="G667" s="13"/>
      <c r="H667" s="63">
        <f t="shared" si="10"/>
        <v>75400</v>
      </c>
    </row>
    <row r="668" spans="1:8" ht="12.75">
      <c r="A668" s="16">
        <v>3637</v>
      </c>
      <c r="B668" s="17" t="s">
        <v>650</v>
      </c>
      <c r="C668" s="24" t="s">
        <v>501</v>
      </c>
      <c r="D668" s="18">
        <v>176000</v>
      </c>
      <c r="E668" s="13"/>
      <c r="F668" s="13"/>
      <c r="G668" s="13"/>
      <c r="H668" s="63">
        <f t="shared" si="10"/>
        <v>176000</v>
      </c>
    </row>
    <row r="669" spans="1:8" ht="12.75">
      <c r="A669" s="16">
        <v>3644</v>
      </c>
      <c r="B669" s="17" t="s">
        <v>358</v>
      </c>
      <c r="C669" s="24" t="s">
        <v>497</v>
      </c>
      <c r="D669" s="18">
        <v>128000</v>
      </c>
      <c r="E669" s="13"/>
      <c r="F669" s="13"/>
      <c r="G669" s="13"/>
      <c r="H669" s="63">
        <f t="shared" si="10"/>
        <v>128000</v>
      </c>
    </row>
    <row r="670" spans="1:8" ht="12.75">
      <c r="A670" s="16">
        <v>3645</v>
      </c>
      <c r="B670" s="17" t="s">
        <v>65</v>
      </c>
      <c r="C670" s="24" t="s">
        <v>492</v>
      </c>
      <c r="D670" s="18">
        <v>163000</v>
      </c>
      <c r="E670" s="13"/>
      <c r="F670" s="13"/>
      <c r="G670" s="13"/>
      <c r="H670" s="63">
        <f t="shared" si="10"/>
        <v>163000</v>
      </c>
    </row>
    <row r="671" spans="1:8" ht="12.75">
      <c r="A671" s="16">
        <v>3650</v>
      </c>
      <c r="B671" s="17" t="s">
        <v>744</v>
      </c>
      <c r="C671" s="24" t="s">
        <v>497</v>
      </c>
      <c r="D671" s="18">
        <v>37400</v>
      </c>
      <c r="E671" s="13"/>
      <c r="F671" s="13"/>
      <c r="G671" s="13"/>
      <c r="H671" s="63">
        <f t="shared" si="10"/>
        <v>37400</v>
      </c>
    </row>
    <row r="672" spans="1:8" ht="12.75">
      <c r="A672" s="16">
        <v>3651</v>
      </c>
      <c r="B672" s="17" t="s">
        <v>745</v>
      </c>
      <c r="C672" s="24" t="s">
        <v>505</v>
      </c>
      <c r="D672" s="18">
        <v>99400</v>
      </c>
      <c r="E672" s="13"/>
      <c r="F672" s="13"/>
      <c r="G672" s="13"/>
      <c r="H672" s="63">
        <f t="shared" si="10"/>
        <v>99400</v>
      </c>
    </row>
    <row r="673" spans="1:8" ht="12.75">
      <c r="A673" s="16">
        <v>3652</v>
      </c>
      <c r="B673" s="17" t="s">
        <v>649</v>
      </c>
      <c r="C673" s="24" t="s">
        <v>497</v>
      </c>
      <c r="D673" s="18">
        <v>75400</v>
      </c>
      <c r="E673" s="13"/>
      <c r="F673" s="13"/>
      <c r="G673" s="13"/>
      <c r="H673" s="63">
        <f t="shared" si="10"/>
        <v>75400</v>
      </c>
    </row>
    <row r="674" spans="1:8" ht="12.75">
      <c r="A674" s="16">
        <v>3657</v>
      </c>
      <c r="B674" s="17" t="s">
        <v>360</v>
      </c>
      <c r="C674" s="24" t="s">
        <v>507</v>
      </c>
      <c r="D674" s="18">
        <v>107400</v>
      </c>
      <c r="E674" s="13"/>
      <c r="F674" s="13"/>
      <c r="G674" s="13"/>
      <c r="H674" s="63">
        <f t="shared" si="10"/>
        <v>107400</v>
      </c>
    </row>
    <row r="675" spans="1:8" ht="12.75">
      <c r="A675" s="16">
        <v>3658</v>
      </c>
      <c r="B675" s="17" t="s">
        <v>361</v>
      </c>
      <c r="C675" s="24" t="s">
        <v>497</v>
      </c>
      <c r="D675" s="18">
        <v>128000</v>
      </c>
      <c r="E675" s="13"/>
      <c r="F675" s="13"/>
      <c r="G675" s="13"/>
      <c r="H675" s="63">
        <f t="shared" si="10"/>
        <v>128000</v>
      </c>
    </row>
    <row r="676" spans="1:8" ht="12.75">
      <c r="A676" s="16">
        <v>3659</v>
      </c>
      <c r="B676" s="17" t="s">
        <v>828</v>
      </c>
      <c r="C676" s="24" t="s">
        <v>497</v>
      </c>
      <c r="D676" s="18">
        <v>128000</v>
      </c>
      <c r="E676" s="13"/>
      <c r="F676" s="13"/>
      <c r="G676" s="13"/>
      <c r="H676" s="63">
        <f t="shared" si="10"/>
        <v>128000</v>
      </c>
    </row>
    <row r="677" spans="1:8" ht="12.75">
      <c r="A677" s="16">
        <v>3662</v>
      </c>
      <c r="B677" s="17" t="s">
        <v>363</v>
      </c>
      <c r="C677" s="24" t="s">
        <v>500</v>
      </c>
      <c r="D677" s="18">
        <v>176000</v>
      </c>
      <c r="E677" s="13"/>
      <c r="F677" s="13"/>
      <c r="G677" s="13"/>
      <c r="H677" s="63">
        <f t="shared" si="10"/>
        <v>176000</v>
      </c>
    </row>
    <row r="678" spans="1:8" ht="12.75">
      <c r="A678" s="16">
        <v>3673</v>
      </c>
      <c r="B678" s="17" t="s">
        <v>364</v>
      </c>
      <c r="C678" s="24" t="s">
        <v>503</v>
      </c>
      <c r="D678" s="18">
        <v>182000</v>
      </c>
      <c r="E678" s="13"/>
      <c r="F678" s="13"/>
      <c r="G678" s="13"/>
      <c r="H678" s="63">
        <f t="shared" si="10"/>
        <v>182000</v>
      </c>
    </row>
    <row r="679" spans="1:8" ht="12.75">
      <c r="A679" s="16">
        <v>3674</v>
      </c>
      <c r="B679" s="17" t="s">
        <v>365</v>
      </c>
      <c r="C679" s="24" t="s">
        <v>503</v>
      </c>
      <c r="D679" s="18">
        <v>182000</v>
      </c>
      <c r="E679" s="13"/>
      <c r="F679" s="13"/>
      <c r="G679" s="13"/>
      <c r="H679" s="63">
        <f t="shared" si="10"/>
        <v>182000</v>
      </c>
    </row>
    <row r="680" spans="1:8" ht="12.75">
      <c r="A680" s="16">
        <v>3677</v>
      </c>
      <c r="B680" s="17" t="s">
        <v>366</v>
      </c>
      <c r="C680" s="24" t="s">
        <v>505</v>
      </c>
      <c r="D680" s="18">
        <v>99400</v>
      </c>
      <c r="E680" s="13"/>
      <c r="F680" s="13"/>
      <c r="G680" s="13"/>
      <c r="H680" s="63">
        <f t="shared" si="10"/>
        <v>99400</v>
      </c>
    </row>
    <row r="681" spans="1:8" ht="12.75">
      <c r="A681" s="16">
        <v>3692</v>
      </c>
      <c r="B681" s="17" t="s">
        <v>699</v>
      </c>
      <c r="C681" s="24" t="s">
        <v>497</v>
      </c>
      <c r="D681" s="18">
        <v>135500</v>
      </c>
      <c r="E681" s="13"/>
      <c r="F681" s="13"/>
      <c r="G681" s="13"/>
      <c r="H681" s="63">
        <f t="shared" si="10"/>
        <v>135500</v>
      </c>
    </row>
    <row r="682" spans="1:8" ht="12.75">
      <c r="A682" s="16">
        <v>3693</v>
      </c>
      <c r="B682" s="17" t="s">
        <v>68</v>
      </c>
      <c r="C682" s="24" t="s">
        <v>501</v>
      </c>
      <c r="D682" s="18">
        <v>85400</v>
      </c>
      <c r="E682" s="13"/>
      <c r="F682" s="13"/>
      <c r="G682" s="13"/>
      <c r="H682" s="63">
        <f t="shared" si="10"/>
        <v>85400</v>
      </c>
    </row>
    <row r="683" spans="1:8" ht="12.75">
      <c r="A683" s="16">
        <v>3696</v>
      </c>
      <c r="B683" s="17" t="s">
        <v>368</v>
      </c>
      <c r="C683" s="24" t="s">
        <v>497</v>
      </c>
      <c r="D683" s="18">
        <v>166000</v>
      </c>
      <c r="E683" s="13"/>
      <c r="F683" s="13"/>
      <c r="G683" s="13"/>
      <c r="H683" s="63">
        <f t="shared" si="10"/>
        <v>166000</v>
      </c>
    </row>
    <row r="684" spans="1:8" ht="12.75">
      <c r="A684" s="16">
        <v>3697</v>
      </c>
      <c r="B684" s="17" t="s">
        <v>741</v>
      </c>
      <c r="C684" s="24" t="s">
        <v>497</v>
      </c>
      <c r="D684" s="18">
        <v>168000</v>
      </c>
      <c r="E684" s="13"/>
      <c r="F684" s="13"/>
      <c r="G684" s="13"/>
      <c r="H684" s="63">
        <f t="shared" si="10"/>
        <v>168000</v>
      </c>
    </row>
    <row r="685" spans="1:8" ht="12.75">
      <c r="A685" s="16">
        <v>3702</v>
      </c>
      <c r="B685" s="17" t="s">
        <v>677</v>
      </c>
      <c r="C685" s="24" t="s">
        <v>492</v>
      </c>
      <c r="D685" s="18">
        <v>72400</v>
      </c>
      <c r="E685" s="13"/>
      <c r="F685" s="13"/>
      <c r="G685" s="13"/>
      <c r="H685" s="63">
        <f t="shared" si="10"/>
        <v>72400</v>
      </c>
    </row>
    <row r="686" spans="1:8" ht="12.75">
      <c r="A686" s="16">
        <v>3708</v>
      </c>
      <c r="B686" s="17" t="s">
        <v>370</v>
      </c>
      <c r="C686" s="24" t="s">
        <v>505</v>
      </c>
      <c r="D686" s="18">
        <v>190000</v>
      </c>
      <c r="E686" s="13"/>
      <c r="F686" s="13"/>
      <c r="G686" s="13"/>
      <c r="H686" s="63">
        <f t="shared" si="10"/>
        <v>190000</v>
      </c>
    </row>
    <row r="687" spans="1:8" ht="12.75">
      <c r="A687" s="16">
        <v>3711</v>
      </c>
      <c r="B687" s="17" t="s">
        <v>742</v>
      </c>
      <c r="C687" s="24" t="s">
        <v>506</v>
      </c>
      <c r="D687" s="18">
        <v>205000</v>
      </c>
      <c r="E687" s="13"/>
      <c r="F687" s="13"/>
      <c r="G687" s="13"/>
      <c r="H687" s="63">
        <f t="shared" si="10"/>
        <v>205000</v>
      </c>
    </row>
    <row r="688" spans="1:8" ht="12.75">
      <c r="A688" s="16">
        <v>3717</v>
      </c>
      <c r="B688" s="17" t="s">
        <v>621</v>
      </c>
      <c r="C688" s="24" t="s">
        <v>497</v>
      </c>
      <c r="D688" s="18">
        <v>135500</v>
      </c>
      <c r="E688" s="13"/>
      <c r="F688" s="13"/>
      <c r="G688" s="13"/>
      <c r="H688" s="63">
        <f t="shared" si="10"/>
        <v>135500</v>
      </c>
    </row>
    <row r="689" spans="1:8" ht="12.75">
      <c r="A689" s="16">
        <v>3719</v>
      </c>
      <c r="B689" s="17" t="s">
        <v>142</v>
      </c>
      <c r="C689" s="24" t="s">
        <v>497</v>
      </c>
      <c r="D689" s="18">
        <v>128000</v>
      </c>
      <c r="E689" s="13"/>
      <c r="F689" s="13"/>
      <c r="G689" s="13"/>
      <c r="H689" s="63">
        <f t="shared" si="10"/>
        <v>128000</v>
      </c>
    </row>
    <row r="690" spans="1:8" ht="12.75">
      <c r="A690" s="16">
        <v>3723</v>
      </c>
      <c r="B690" s="17" t="s">
        <v>644</v>
      </c>
      <c r="C690" s="24" t="s">
        <v>492</v>
      </c>
      <c r="D690" s="18">
        <v>163000</v>
      </c>
      <c r="E690" s="13"/>
      <c r="F690" s="13"/>
      <c r="G690" s="13"/>
      <c r="H690" s="63">
        <f t="shared" si="10"/>
        <v>163000</v>
      </c>
    </row>
    <row r="691" spans="1:8" ht="12.75">
      <c r="A691" s="16">
        <v>3724</v>
      </c>
      <c r="B691" s="17" t="s">
        <v>743</v>
      </c>
      <c r="C691" s="24" t="s">
        <v>497</v>
      </c>
      <c r="D691" s="18">
        <v>168000</v>
      </c>
      <c r="E691" s="13"/>
      <c r="F691" s="13"/>
      <c r="G691" s="13"/>
      <c r="H691" s="63">
        <f t="shared" si="10"/>
        <v>168000</v>
      </c>
    </row>
    <row r="692" spans="1:8" ht="12.75">
      <c r="A692" s="16">
        <v>3725</v>
      </c>
      <c r="B692" s="17" t="s">
        <v>622</v>
      </c>
      <c r="C692" s="24" t="s">
        <v>500</v>
      </c>
      <c r="D692" s="18">
        <v>85400</v>
      </c>
      <c r="E692" s="13"/>
      <c r="F692" s="13"/>
      <c r="G692" s="13"/>
      <c r="H692" s="63">
        <f t="shared" si="10"/>
        <v>85400</v>
      </c>
    </row>
    <row r="693" spans="1:8" ht="12.75">
      <c r="A693" s="16">
        <v>3727</v>
      </c>
      <c r="B693" s="17" t="s">
        <v>623</v>
      </c>
      <c r="C693" s="24" t="s">
        <v>497</v>
      </c>
      <c r="D693" s="18">
        <v>128000</v>
      </c>
      <c r="E693" s="13"/>
      <c r="F693" s="13"/>
      <c r="G693" s="13"/>
      <c r="H693" s="63">
        <f t="shared" si="10"/>
        <v>128000</v>
      </c>
    </row>
    <row r="694" spans="1:8" ht="12.75">
      <c r="A694" s="16">
        <v>3732</v>
      </c>
      <c r="B694" s="17" t="s">
        <v>624</v>
      </c>
      <c r="C694" s="24" t="s">
        <v>506</v>
      </c>
      <c r="D694" s="18">
        <v>114400</v>
      </c>
      <c r="E694" s="13"/>
      <c r="F694" s="13"/>
      <c r="G694" s="13"/>
      <c r="H694" s="63">
        <f t="shared" si="10"/>
        <v>114400</v>
      </c>
    </row>
    <row r="695" spans="1:8" ht="12.75">
      <c r="A695" s="16">
        <v>3734</v>
      </c>
      <c r="B695" s="17" t="s">
        <v>648</v>
      </c>
      <c r="C695" s="24" t="s">
        <v>505</v>
      </c>
      <c r="D695" s="18">
        <v>99400</v>
      </c>
      <c r="E695" s="13"/>
      <c r="F695" s="13"/>
      <c r="G695" s="13"/>
      <c r="H695" s="63">
        <f t="shared" si="10"/>
        <v>99400</v>
      </c>
    </row>
    <row r="696" spans="1:8" ht="12.75">
      <c r="A696" s="16">
        <v>3735</v>
      </c>
      <c r="B696" s="17" t="s">
        <v>827</v>
      </c>
      <c r="C696" s="24" t="s">
        <v>496</v>
      </c>
      <c r="D696" s="18">
        <v>201000</v>
      </c>
      <c r="E696" s="13"/>
      <c r="F696" s="13"/>
      <c r="G696" s="13"/>
      <c r="H696" s="63">
        <f t="shared" si="10"/>
        <v>201000</v>
      </c>
    </row>
    <row r="697" spans="1:8" ht="12.75">
      <c r="A697" s="16">
        <v>3736</v>
      </c>
      <c r="B697" s="17" t="s">
        <v>703</v>
      </c>
      <c r="C697" s="24" t="s">
        <v>497</v>
      </c>
      <c r="D697" s="18">
        <v>44900</v>
      </c>
      <c r="E697" s="13"/>
      <c r="F697" s="13"/>
      <c r="G697" s="13"/>
      <c r="H697" s="63">
        <f t="shared" si="10"/>
        <v>44900</v>
      </c>
    </row>
    <row r="698" spans="1:8" ht="12.75">
      <c r="A698" s="16">
        <v>3737</v>
      </c>
      <c r="B698" s="17" t="s">
        <v>625</v>
      </c>
      <c r="C698" s="24" t="s">
        <v>499</v>
      </c>
      <c r="D698" s="18">
        <v>82400</v>
      </c>
      <c r="E698" s="13"/>
      <c r="F698" s="13"/>
      <c r="G698" s="13"/>
      <c r="H698" s="63">
        <f t="shared" si="10"/>
        <v>82400</v>
      </c>
    </row>
    <row r="699" spans="1:8" ht="12.75">
      <c r="A699" s="16">
        <v>3741</v>
      </c>
      <c r="B699" s="17" t="s">
        <v>626</v>
      </c>
      <c r="C699" s="24" t="s">
        <v>498</v>
      </c>
      <c r="D699" s="18">
        <v>171000</v>
      </c>
      <c r="E699" s="13"/>
      <c r="F699" s="13"/>
      <c r="G699" s="13"/>
      <c r="H699" s="63">
        <f t="shared" si="10"/>
        <v>171000</v>
      </c>
    </row>
    <row r="700" spans="1:8" ht="12.75">
      <c r="A700" s="16">
        <v>3743</v>
      </c>
      <c r="B700" s="17" t="s">
        <v>627</v>
      </c>
      <c r="C700" s="24" t="s">
        <v>497</v>
      </c>
      <c r="D700" s="18">
        <v>37400</v>
      </c>
      <c r="E700" s="13"/>
      <c r="F700" s="13"/>
      <c r="G700" s="13"/>
      <c r="H700" s="63">
        <f t="shared" si="10"/>
        <v>37400</v>
      </c>
    </row>
    <row r="701" spans="1:8" ht="12.75">
      <c r="A701" s="16">
        <v>3746</v>
      </c>
      <c r="B701" s="17" t="s">
        <v>5</v>
      </c>
      <c r="C701" s="24" t="s">
        <v>505</v>
      </c>
      <c r="D701" s="18">
        <v>190000</v>
      </c>
      <c r="E701" s="13"/>
      <c r="F701" s="13"/>
      <c r="G701" s="13"/>
      <c r="H701" s="63">
        <f t="shared" si="10"/>
        <v>190000</v>
      </c>
    </row>
    <row r="702" spans="1:8" ht="12.75">
      <c r="A702" s="16">
        <v>3749</v>
      </c>
      <c r="B702" s="17" t="s">
        <v>739</v>
      </c>
      <c r="C702" s="24" t="s">
        <v>497</v>
      </c>
      <c r="D702" s="18">
        <v>166000</v>
      </c>
      <c r="E702" s="13"/>
      <c r="F702" s="13"/>
      <c r="G702" s="13"/>
      <c r="H702" s="63">
        <f t="shared" si="10"/>
        <v>166000</v>
      </c>
    </row>
    <row r="703" spans="1:8" ht="12.75">
      <c r="A703" s="16">
        <v>3754</v>
      </c>
      <c r="B703" s="17" t="s">
        <v>740</v>
      </c>
      <c r="C703" s="24" t="s">
        <v>497</v>
      </c>
      <c r="D703" s="18">
        <v>128000</v>
      </c>
      <c r="E703" s="13"/>
      <c r="F703" s="13"/>
      <c r="G703" s="13"/>
      <c r="H703" s="63">
        <f t="shared" si="10"/>
        <v>128000</v>
      </c>
    </row>
    <row r="704" spans="1:8" ht="12.75">
      <c r="A704" s="16">
        <v>3755</v>
      </c>
      <c r="B704" s="17" t="s">
        <v>628</v>
      </c>
      <c r="C704" s="24" t="s">
        <v>508</v>
      </c>
      <c r="D704" s="18">
        <v>182000</v>
      </c>
      <c r="E704" s="13"/>
      <c r="F704" s="13"/>
      <c r="G704" s="13"/>
      <c r="H704" s="63">
        <f t="shared" si="10"/>
        <v>182000</v>
      </c>
    </row>
    <row r="705" spans="1:8" ht="12.75">
      <c r="A705" s="16">
        <v>3756</v>
      </c>
      <c r="B705" s="17" t="s">
        <v>826</v>
      </c>
      <c r="C705" s="24" t="s">
        <v>493</v>
      </c>
      <c r="D705" s="18">
        <v>191000</v>
      </c>
      <c r="E705" s="13"/>
      <c r="F705" s="13"/>
      <c r="G705" s="13"/>
      <c r="H705" s="63">
        <f t="shared" si="10"/>
        <v>191000</v>
      </c>
    </row>
    <row r="706" spans="1:8" ht="12.75">
      <c r="A706" s="16">
        <v>3757</v>
      </c>
      <c r="B706" s="17" t="s">
        <v>629</v>
      </c>
      <c r="C706" s="24" t="s">
        <v>502</v>
      </c>
      <c r="D706" s="18">
        <v>172000</v>
      </c>
      <c r="E706" s="13"/>
      <c r="F706" s="13"/>
      <c r="G706" s="13"/>
      <c r="H706" s="63">
        <f t="shared" si="10"/>
        <v>172000</v>
      </c>
    </row>
    <row r="707" spans="1:8" ht="12.75">
      <c r="A707" s="16">
        <v>3761</v>
      </c>
      <c r="B707" s="17" t="s">
        <v>630</v>
      </c>
      <c r="C707" s="24" t="s">
        <v>504</v>
      </c>
      <c r="D707" s="18">
        <v>188000</v>
      </c>
      <c r="E707" s="13"/>
      <c r="F707" s="13"/>
      <c r="G707" s="13"/>
      <c r="H707" s="63">
        <f t="shared" si="10"/>
        <v>188000</v>
      </c>
    </row>
    <row r="708" spans="1:8" ht="12.75">
      <c r="A708" s="16">
        <v>3764</v>
      </c>
      <c r="B708" s="17" t="s">
        <v>631</v>
      </c>
      <c r="C708" s="24" t="s">
        <v>493</v>
      </c>
      <c r="D708" s="18">
        <v>191000</v>
      </c>
      <c r="E708" s="13"/>
      <c r="F708" s="13"/>
      <c r="G708" s="13"/>
      <c r="H708" s="63">
        <f t="shared" si="10"/>
        <v>191000</v>
      </c>
    </row>
    <row r="709" spans="1:8" ht="12.75">
      <c r="A709" s="16">
        <v>3768</v>
      </c>
      <c r="B709" s="17" t="s">
        <v>378</v>
      </c>
      <c r="C709" s="24" t="s">
        <v>497</v>
      </c>
      <c r="D709" s="18">
        <v>37400</v>
      </c>
      <c r="E709" s="13"/>
      <c r="F709" s="13"/>
      <c r="G709" s="13"/>
      <c r="H709" s="63">
        <f aca="true" t="shared" si="11" ref="H709:H772">+D709+E709+F709+G709</f>
        <v>37400</v>
      </c>
    </row>
    <row r="710" spans="1:8" ht="12.75">
      <c r="A710" s="16">
        <v>3769</v>
      </c>
      <c r="B710" s="17" t="s">
        <v>379</v>
      </c>
      <c r="C710" s="24" t="s">
        <v>492</v>
      </c>
      <c r="D710" s="18">
        <v>163000</v>
      </c>
      <c r="E710" s="13"/>
      <c r="F710" s="13"/>
      <c r="G710" s="13"/>
      <c r="H710" s="63">
        <f t="shared" si="11"/>
        <v>163000</v>
      </c>
    </row>
    <row r="711" spans="1:8" ht="12.75">
      <c r="A711" s="16">
        <v>3772</v>
      </c>
      <c r="B711" s="17" t="s">
        <v>647</v>
      </c>
      <c r="C711" s="24" t="s">
        <v>492</v>
      </c>
      <c r="D711" s="18">
        <v>163000</v>
      </c>
      <c r="E711" s="13"/>
      <c r="F711" s="13"/>
      <c r="G711" s="13"/>
      <c r="H711" s="63">
        <f t="shared" si="11"/>
        <v>163000</v>
      </c>
    </row>
    <row r="712" spans="1:8" ht="12.75">
      <c r="A712" s="16">
        <v>3773</v>
      </c>
      <c r="B712" s="17" t="s">
        <v>380</v>
      </c>
      <c r="C712" s="24" t="s">
        <v>506</v>
      </c>
      <c r="D712" s="18">
        <v>205000</v>
      </c>
      <c r="E712" s="13"/>
      <c r="F712" s="13"/>
      <c r="G712" s="13"/>
      <c r="H712" s="63">
        <f t="shared" si="11"/>
        <v>205000</v>
      </c>
    </row>
    <row r="713" spans="1:8" ht="12.75">
      <c r="A713" s="16">
        <v>3785</v>
      </c>
      <c r="B713" s="17" t="s">
        <v>381</v>
      </c>
      <c r="C713" s="24" t="s">
        <v>497</v>
      </c>
      <c r="D713" s="18">
        <v>128000</v>
      </c>
      <c r="E713" s="13"/>
      <c r="F713" s="13"/>
      <c r="G713" s="13"/>
      <c r="H713" s="63">
        <f t="shared" si="11"/>
        <v>128000</v>
      </c>
    </row>
    <row r="714" spans="1:8" ht="12.75">
      <c r="A714" s="16">
        <v>3790</v>
      </c>
      <c r="B714" s="17" t="s">
        <v>382</v>
      </c>
      <c r="C714" s="24" t="s">
        <v>497</v>
      </c>
      <c r="D714" s="18">
        <v>128000</v>
      </c>
      <c r="E714" s="13"/>
      <c r="F714" s="13"/>
      <c r="G714" s="13"/>
      <c r="H714" s="63">
        <f t="shared" si="11"/>
        <v>128000</v>
      </c>
    </row>
    <row r="715" spans="1:8" ht="12.75">
      <c r="A715" s="16">
        <v>3791</v>
      </c>
      <c r="B715" s="17" t="s">
        <v>383</v>
      </c>
      <c r="C715" s="24" t="s">
        <v>505</v>
      </c>
      <c r="D715" s="18">
        <v>190000</v>
      </c>
      <c r="E715" s="13"/>
      <c r="F715" s="13"/>
      <c r="G715" s="13"/>
      <c r="H715" s="63">
        <f t="shared" si="11"/>
        <v>190000</v>
      </c>
    </row>
    <row r="716" spans="1:8" ht="12.75">
      <c r="A716" s="16">
        <v>3795</v>
      </c>
      <c r="B716" s="17" t="s">
        <v>736</v>
      </c>
      <c r="C716" s="24" t="s">
        <v>497</v>
      </c>
      <c r="D716" s="18">
        <v>168000</v>
      </c>
      <c r="E716" s="13"/>
      <c r="F716" s="13"/>
      <c r="G716" s="13"/>
      <c r="H716" s="63">
        <f t="shared" si="11"/>
        <v>168000</v>
      </c>
    </row>
    <row r="717" spans="1:8" ht="12.75">
      <c r="A717" s="16">
        <v>3798</v>
      </c>
      <c r="B717" s="17" t="s">
        <v>384</v>
      </c>
      <c r="C717" s="24" t="s">
        <v>495</v>
      </c>
      <c r="D717" s="18">
        <v>73400</v>
      </c>
      <c r="E717" s="13"/>
      <c r="F717" s="13"/>
      <c r="G717" s="13"/>
      <c r="H717" s="63">
        <f t="shared" si="11"/>
        <v>73400</v>
      </c>
    </row>
    <row r="718" spans="1:8" ht="12.75">
      <c r="A718" s="16">
        <v>3801</v>
      </c>
      <c r="B718" s="17" t="s">
        <v>737</v>
      </c>
      <c r="C718" s="24" t="s">
        <v>497</v>
      </c>
      <c r="D718" s="18">
        <v>166000</v>
      </c>
      <c r="E718" s="13"/>
      <c r="F718" s="13"/>
      <c r="G718" s="13"/>
      <c r="H718" s="63">
        <f t="shared" si="11"/>
        <v>166000</v>
      </c>
    </row>
    <row r="719" spans="1:8" ht="12.75">
      <c r="A719" s="16">
        <v>3802</v>
      </c>
      <c r="B719" s="17" t="s">
        <v>824</v>
      </c>
      <c r="C719" s="24" t="s">
        <v>497</v>
      </c>
      <c r="D719" s="18">
        <v>75400</v>
      </c>
      <c r="E719" s="13"/>
      <c r="F719" s="13"/>
      <c r="G719" s="13"/>
      <c r="H719" s="63">
        <f t="shared" si="11"/>
        <v>75400</v>
      </c>
    </row>
    <row r="720" spans="1:8" ht="12.75">
      <c r="A720" s="16">
        <v>3807</v>
      </c>
      <c r="B720" s="17" t="s">
        <v>385</v>
      </c>
      <c r="C720" s="24" t="s">
        <v>493</v>
      </c>
      <c r="D720" s="18">
        <v>191000</v>
      </c>
      <c r="E720" s="13"/>
      <c r="F720" s="13"/>
      <c r="G720" s="13"/>
      <c r="H720" s="63">
        <f t="shared" si="11"/>
        <v>191000</v>
      </c>
    </row>
    <row r="721" spans="1:8" ht="12.75">
      <c r="A721" s="16">
        <v>3808</v>
      </c>
      <c r="B721" s="17" t="s">
        <v>386</v>
      </c>
      <c r="C721" s="24" t="s">
        <v>505</v>
      </c>
      <c r="D721" s="18">
        <v>190000</v>
      </c>
      <c r="E721" s="13"/>
      <c r="F721" s="13"/>
      <c r="G721" s="13"/>
      <c r="H721" s="63">
        <f t="shared" si="11"/>
        <v>190000</v>
      </c>
    </row>
    <row r="722" spans="1:8" ht="12.75">
      <c r="A722" s="16">
        <v>3812</v>
      </c>
      <c r="B722" s="17" t="s">
        <v>646</v>
      </c>
      <c r="C722" s="24" t="s">
        <v>498</v>
      </c>
      <c r="D722" s="18">
        <v>171000</v>
      </c>
      <c r="E722" s="13"/>
      <c r="F722" s="13"/>
      <c r="G722" s="13"/>
      <c r="H722" s="63">
        <f t="shared" si="11"/>
        <v>171000</v>
      </c>
    </row>
    <row r="723" spans="1:8" ht="12.75">
      <c r="A723" s="16">
        <v>3813</v>
      </c>
      <c r="B723" s="17" t="s">
        <v>825</v>
      </c>
      <c r="C723" s="24" t="s">
        <v>502</v>
      </c>
      <c r="D723" s="18">
        <v>172000</v>
      </c>
      <c r="E723" s="13"/>
      <c r="F723" s="13"/>
      <c r="G723" s="13"/>
      <c r="H723" s="63">
        <f t="shared" si="11"/>
        <v>172000</v>
      </c>
    </row>
    <row r="724" spans="1:8" ht="12.75">
      <c r="A724" s="16">
        <v>3816</v>
      </c>
      <c r="B724" s="17" t="s">
        <v>387</v>
      </c>
      <c r="C724" s="24" t="s">
        <v>510</v>
      </c>
      <c r="D724" s="18">
        <v>178000</v>
      </c>
      <c r="E724" s="13"/>
      <c r="F724" s="13"/>
      <c r="G724" s="13"/>
      <c r="H724" s="63">
        <f t="shared" si="11"/>
        <v>178000</v>
      </c>
    </row>
    <row r="725" spans="1:8" ht="12.75">
      <c r="A725" s="16">
        <v>3821</v>
      </c>
      <c r="B725" s="17" t="s">
        <v>738</v>
      </c>
      <c r="C725" s="24" t="s">
        <v>506</v>
      </c>
      <c r="D725" s="18">
        <v>205000</v>
      </c>
      <c r="E725" s="13"/>
      <c r="F725" s="13"/>
      <c r="G725" s="13"/>
      <c r="H725" s="63">
        <f t="shared" si="11"/>
        <v>205000</v>
      </c>
    </row>
    <row r="726" spans="1:8" ht="12.75">
      <c r="A726" s="16">
        <v>3830</v>
      </c>
      <c r="B726" s="17" t="s">
        <v>389</v>
      </c>
      <c r="C726" s="24" t="s">
        <v>497</v>
      </c>
      <c r="D726" s="18">
        <v>128000</v>
      </c>
      <c r="E726" s="13"/>
      <c r="F726" s="13"/>
      <c r="G726" s="13"/>
      <c r="H726" s="63">
        <f t="shared" si="11"/>
        <v>128000</v>
      </c>
    </row>
    <row r="727" spans="1:8" ht="12.75">
      <c r="A727" s="16">
        <v>3835</v>
      </c>
      <c r="B727" s="17" t="s">
        <v>390</v>
      </c>
      <c r="C727" s="24" t="s">
        <v>506</v>
      </c>
      <c r="D727" s="18">
        <v>114400</v>
      </c>
      <c r="E727" s="13"/>
      <c r="F727" s="13"/>
      <c r="G727" s="13"/>
      <c r="H727" s="63">
        <f t="shared" si="11"/>
        <v>114400</v>
      </c>
    </row>
    <row r="728" spans="1:8" ht="12.75">
      <c r="A728" s="16">
        <v>3838</v>
      </c>
      <c r="B728" s="17" t="s">
        <v>391</v>
      </c>
      <c r="C728" s="24" t="s">
        <v>505</v>
      </c>
      <c r="D728" s="18">
        <v>99400</v>
      </c>
      <c r="E728" s="13"/>
      <c r="F728" s="13"/>
      <c r="G728" s="13"/>
      <c r="H728" s="63">
        <f t="shared" si="11"/>
        <v>99400</v>
      </c>
    </row>
    <row r="729" spans="1:8" ht="12.75">
      <c r="A729" s="16">
        <v>3839</v>
      </c>
      <c r="B729" s="17" t="s">
        <v>392</v>
      </c>
      <c r="C729" s="24" t="s">
        <v>499</v>
      </c>
      <c r="D729" s="18">
        <v>173000</v>
      </c>
      <c r="E729" s="13"/>
      <c r="F729" s="13"/>
      <c r="G729" s="13"/>
      <c r="H729" s="63">
        <f t="shared" si="11"/>
        <v>173000</v>
      </c>
    </row>
    <row r="730" spans="1:8" ht="12.75">
      <c r="A730" s="16">
        <v>3840</v>
      </c>
      <c r="B730" s="17" t="s">
        <v>393</v>
      </c>
      <c r="C730" s="24" t="s">
        <v>493</v>
      </c>
      <c r="D730" s="18">
        <v>191000</v>
      </c>
      <c r="E730" s="13"/>
      <c r="F730" s="13"/>
      <c r="G730" s="13"/>
      <c r="H730" s="63">
        <f t="shared" si="11"/>
        <v>191000</v>
      </c>
    </row>
    <row r="731" spans="1:8" ht="12.75">
      <c r="A731" s="16">
        <v>3841</v>
      </c>
      <c r="B731" s="17" t="s">
        <v>394</v>
      </c>
      <c r="C731" s="24" t="s">
        <v>497</v>
      </c>
      <c r="D731" s="18">
        <v>37400</v>
      </c>
      <c r="E731" s="13"/>
      <c r="F731" s="13"/>
      <c r="G731" s="13"/>
      <c r="H731" s="63">
        <f t="shared" si="11"/>
        <v>37400</v>
      </c>
    </row>
    <row r="732" spans="1:8" ht="12.75">
      <c r="A732" s="16">
        <v>3845</v>
      </c>
      <c r="B732" s="17" t="s">
        <v>183</v>
      </c>
      <c r="C732" s="24" t="s">
        <v>492</v>
      </c>
      <c r="D732" s="18">
        <v>163000</v>
      </c>
      <c r="E732" s="13"/>
      <c r="F732" s="13"/>
      <c r="G732" s="13"/>
      <c r="H732" s="63">
        <f t="shared" si="11"/>
        <v>163000</v>
      </c>
    </row>
    <row r="733" spans="1:8" ht="12.75">
      <c r="A733" s="16">
        <v>3867</v>
      </c>
      <c r="B733" s="17" t="s">
        <v>395</v>
      </c>
      <c r="C733" s="24" t="s">
        <v>492</v>
      </c>
      <c r="D733" s="18">
        <v>163000</v>
      </c>
      <c r="E733" s="13"/>
      <c r="F733" s="13"/>
      <c r="G733" s="13"/>
      <c r="H733" s="63">
        <f t="shared" si="11"/>
        <v>163000</v>
      </c>
    </row>
    <row r="734" spans="1:8" ht="12.75">
      <c r="A734" s="16">
        <v>3868</v>
      </c>
      <c r="B734" s="17" t="s">
        <v>396</v>
      </c>
      <c r="C734" s="24" t="s">
        <v>505</v>
      </c>
      <c r="D734" s="18">
        <v>190000</v>
      </c>
      <c r="E734" s="13"/>
      <c r="F734" s="13"/>
      <c r="G734" s="13"/>
      <c r="H734" s="63">
        <f t="shared" si="11"/>
        <v>190000</v>
      </c>
    </row>
    <row r="735" spans="1:8" ht="12.75">
      <c r="A735" s="16">
        <v>3869</v>
      </c>
      <c r="B735" s="17" t="s">
        <v>397</v>
      </c>
      <c r="C735" s="24" t="s">
        <v>498</v>
      </c>
      <c r="D735" s="18">
        <v>171000</v>
      </c>
      <c r="E735" s="13"/>
      <c r="F735" s="13"/>
      <c r="G735" s="13"/>
      <c r="H735" s="63">
        <f t="shared" si="11"/>
        <v>171000</v>
      </c>
    </row>
    <row r="736" spans="1:8" ht="12.75">
      <c r="A736" s="16">
        <v>3873</v>
      </c>
      <c r="B736" s="17" t="s">
        <v>398</v>
      </c>
      <c r="C736" s="24" t="s">
        <v>498</v>
      </c>
      <c r="D736" s="18">
        <v>80400</v>
      </c>
      <c r="E736" s="12"/>
      <c r="F736" s="12"/>
      <c r="G736" s="12"/>
      <c r="H736" s="63">
        <f t="shared" si="11"/>
        <v>80400</v>
      </c>
    </row>
    <row r="737" spans="1:8" ht="12.75">
      <c r="A737" s="16">
        <v>3880</v>
      </c>
      <c r="B737" s="17" t="s">
        <v>399</v>
      </c>
      <c r="C737" s="24" t="s">
        <v>497</v>
      </c>
      <c r="D737" s="18">
        <v>128000</v>
      </c>
      <c r="E737" s="13"/>
      <c r="F737" s="13"/>
      <c r="G737" s="13"/>
      <c r="H737" s="63">
        <f t="shared" si="11"/>
        <v>128000</v>
      </c>
    </row>
    <row r="738" spans="1:8" ht="12.75">
      <c r="A738" s="16">
        <v>3884</v>
      </c>
      <c r="B738" s="17" t="s">
        <v>400</v>
      </c>
      <c r="C738" s="24" t="s">
        <v>494</v>
      </c>
      <c r="D738" s="18">
        <v>37400</v>
      </c>
      <c r="E738" s="13"/>
      <c r="F738" s="13"/>
      <c r="G738" s="13"/>
      <c r="H738" s="63">
        <f t="shared" si="11"/>
        <v>37400</v>
      </c>
    </row>
    <row r="739" spans="1:8" ht="12.75">
      <c r="A739" s="16">
        <v>3885</v>
      </c>
      <c r="B739" s="17" t="s">
        <v>401</v>
      </c>
      <c r="C739" s="24" t="s">
        <v>497</v>
      </c>
      <c r="D739" s="18">
        <v>135500</v>
      </c>
      <c r="E739" s="13"/>
      <c r="F739" s="13"/>
      <c r="G739" s="13"/>
      <c r="H739" s="63">
        <f t="shared" si="11"/>
        <v>135500</v>
      </c>
    </row>
    <row r="740" spans="1:8" ht="12.75">
      <c r="A740" s="16">
        <v>3890</v>
      </c>
      <c r="B740" s="17" t="s">
        <v>821</v>
      </c>
      <c r="C740" s="24" t="s">
        <v>497</v>
      </c>
      <c r="D740" s="18">
        <v>135500</v>
      </c>
      <c r="E740" s="13"/>
      <c r="F740" s="13"/>
      <c r="G740" s="13"/>
      <c r="H740" s="63">
        <f t="shared" si="11"/>
        <v>135500</v>
      </c>
    </row>
    <row r="741" spans="1:8" ht="12.75">
      <c r="A741" s="16">
        <v>3892</v>
      </c>
      <c r="B741" s="17" t="s">
        <v>402</v>
      </c>
      <c r="C741" s="24" t="s">
        <v>498</v>
      </c>
      <c r="D741" s="18">
        <v>171000</v>
      </c>
      <c r="E741" s="13"/>
      <c r="F741" s="13"/>
      <c r="G741" s="13"/>
      <c r="H741" s="63">
        <f t="shared" si="11"/>
        <v>171000</v>
      </c>
    </row>
    <row r="742" spans="1:8" ht="12.75">
      <c r="A742" s="16">
        <v>3893</v>
      </c>
      <c r="B742" s="17" t="s">
        <v>403</v>
      </c>
      <c r="C742" s="24" t="s">
        <v>510</v>
      </c>
      <c r="D742" s="18">
        <v>178000</v>
      </c>
      <c r="E742" s="13"/>
      <c r="F742" s="13"/>
      <c r="G742" s="13"/>
      <c r="H742" s="63">
        <f t="shared" si="11"/>
        <v>178000</v>
      </c>
    </row>
    <row r="743" spans="1:8" ht="25.5">
      <c r="A743" s="16">
        <v>3894</v>
      </c>
      <c r="B743" s="17" t="s">
        <v>675</v>
      </c>
      <c r="C743" s="24" t="s">
        <v>497</v>
      </c>
      <c r="D743" s="18">
        <v>77400</v>
      </c>
      <c r="E743" s="13"/>
      <c r="F743" s="13"/>
      <c r="G743" s="13"/>
      <c r="H743" s="63">
        <f t="shared" si="11"/>
        <v>77400</v>
      </c>
    </row>
    <row r="744" spans="1:8" ht="12.75">
      <c r="A744" s="16">
        <v>3899</v>
      </c>
      <c r="B744" s="17" t="s">
        <v>404</v>
      </c>
      <c r="C744" s="24" t="s">
        <v>506</v>
      </c>
      <c r="D744" s="18">
        <v>205000</v>
      </c>
      <c r="E744" s="13"/>
      <c r="F744" s="13"/>
      <c r="G744" s="13"/>
      <c r="H744" s="63">
        <f t="shared" si="11"/>
        <v>205000</v>
      </c>
    </row>
    <row r="745" spans="1:8" ht="12.75">
      <c r="A745" s="16">
        <v>3904</v>
      </c>
      <c r="B745" s="17" t="s">
        <v>820</v>
      </c>
      <c r="C745" s="24" t="s">
        <v>492</v>
      </c>
      <c r="D745" s="18">
        <v>72400</v>
      </c>
      <c r="E745" s="13"/>
      <c r="F745" s="13"/>
      <c r="G745" s="13"/>
      <c r="H745" s="63">
        <f t="shared" si="11"/>
        <v>72400</v>
      </c>
    </row>
    <row r="746" spans="1:8" ht="12.75">
      <c r="A746" s="16">
        <v>3905</v>
      </c>
      <c r="B746" s="17" t="s">
        <v>822</v>
      </c>
      <c r="C746" s="24" t="s">
        <v>492</v>
      </c>
      <c r="D746" s="18">
        <v>72400</v>
      </c>
      <c r="E746" s="13"/>
      <c r="F746" s="13"/>
      <c r="G746" s="13"/>
      <c r="H746" s="63">
        <f t="shared" si="11"/>
        <v>72400</v>
      </c>
    </row>
    <row r="747" spans="1:8" ht="12.75">
      <c r="A747" s="16">
        <v>3906</v>
      </c>
      <c r="B747" s="17" t="s">
        <v>406</v>
      </c>
      <c r="C747" s="24" t="s">
        <v>497</v>
      </c>
      <c r="D747" s="18">
        <v>75400</v>
      </c>
      <c r="E747" s="13"/>
      <c r="F747" s="13"/>
      <c r="G747" s="13"/>
      <c r="H747" s="63">
        <f t="shared" si="11"/>
        <v>75400</v>
      </c>
    </row>
    <row r="748" spans="1:8" ht="12.75">
      <c r="A748" s="16">
        <v>3907</v>
      </c>
      <c r="B748" s="17" t="s">
        <v>864</v>
      </c>
      <c r="C748" s="24" t="s">
        <v>498</v>
      </c>
      <c r="D748" s="18">
        <v>171000</v>
      </c>
      <c r="E748" s="12"/>
      <c r="F748" s="12"/>
      <c r="G748" s="12"/>
      <c r="H748" s="63">
        <f t="shared" si="11"/>
        <v>171000</v>
      </c>
    </row>
    <row r="749" spans="1:8" ht="12.75">
      <c r="A749" s="16">
        <v>3910</v>
      </c>
      <c r="B749" s="17" t="s">
        <v>408</v>
      </c>
      <c r="C749" s="24" t="s">
        <v>497</v>
      </c>
      <c r="D749" s="18">
        <v>75400</v>
      </c>
      <c r="E749" s="13"/>
      <c r="F749" s="13"/>
      <c r="G749" s="13"/>
      <c r="H749" s="63">
        <f t="shared" si="11"/>
        <v>75400</v>
      </c>
    </row>
    <row r="750" spans="1:8" ht="12.75">
      <c r="A750" s="16">
        <v>3911</v>
      </c>
      <c r="B750" s="17" t="s">
        <v>409</v>
      </c>
      <c r="C750" s="24" t="s">
        <v>498</v>
      </c>
      <c r="D750" s="18">
        <v>171000</v>
      </c>
      <c r="E750" s="13"/>
      <c r="F750" s="13"/>
      <c r="G750" s="13"/>
      <c r="H750" s="63">
        <f t="shared" si="11"/>
        <v>171000</v>
      </c>
    </row>
    <row r="751" spans="1:8" ht="12.75">
      <c r="A751" s="16">
        <v>3917</v>
      </c>
      <c r="B751" s="17" t="s">
        <v>644</v>
      </c>
      <c r="C751" s="24" t="s">
        <v>495</v>
      </c>
      <c r="D751" s="18">
        <v>73400</v>
      </c>
      <c r="E751" s="13"/>
      <c r="F751" s="13"/>
      <c r="G751" s="13"/>
      <c r="H751" s="63">
        <f t="shared" si="11"/>
        <v>73400</v>
      </c>
    </row>
    <row r="752" spans="1:8" ht="12.75">
      <c r="A752" s="16">
        <v>3919</v>
      </c>
      <c r="B752" s="17" t="s">
        <v>410</v>
      </c>
      <c r="C752" s="24" t="s">
        <v>493</v>
      </c>
      <c r="D752" s="18">
        <v>191000</v>
      </c>
      <c r="E752" s="13"/>
      <c r="F752" s="13"/>
      <c r="G752" s="13"/>
      <c r="H752" s="63">
        <f t="shared" si="11"/>
        <v>191000</v>
      </c>
    </row>
    <row r="753" spans="1:8" ht="12.75">
      <c r="A753" s="16">
        <v>3920</v>
      </c>
      <c r="B753" s="17" t="s">
        <v>411</v>
      </c>
      <c r="C753" s="24" t="s">
        <v>510</v>
      </c>
      <c r="D753" s="18">
        <v>178000</v>
      </c>
      <c r="E753" s="13"/>
      <c r="F753" s="13"/>
      <c r="G753" s="13"/>
      <c r="H753" s="63">
        <f t="shared" si="11"/>
        <v>178000</v>
      </c>
    </row>
    <row r="754" spans="1:8" ht="12.75">
      <c r="A754" s="16">
        <v>3923</v>
      </c>
      <c r="B754" s="17" t="s">
        <v>735</v>
      </c>
      <c r="C754" s="24" t="s">
        <v>498</v>
      </c>
      <c r="D754" s="18">
        <v>171000</v>
      </c>
      <c r="E754" s="13"/>
      <c r="F754" s="13"/>
      <c r="G754" s="13"/>
      <c r="H754" s="63">
        <f t="shared" si="11"/>
        <v>171000</v>
      </c>
    </row>
    <row r="755" spans="1:8" ht="12.75">
      <c r="A755" s="16">
        <v>3926</v>
      </c>
      <c r="B755" s="17" t="s">
        <v>413</v>
      </c>
      <c r="C755" s="24" t="s">
        <v>497</v>
      </c>
      <c r="D755" s="18">
        <v>128000</v>
      </c>
      <c r="E755" s="13"/>
      <c r="F755" s="13"/>
      <c r="G755" s="13"/>
      <c r="H755" s="63">
        <f t="shared" si="11"/>
        <v>128000</v>
      </c>
    </row>
    <row r="756" spans="1:8" ht="12.75">
      <c r="A756" s="16">
        <v>3929</v>
      </c>
      <c r="B756" s="17" t="s">
        <v>414</v>
      </c>
      <c r="C756" s="24" t="s">
        <v>497</v>
      </c>
      <c r="D756" s="18">
        <v>168000</v>
      </c>
      <c r="E756" s="13"/>
      <c r="F756" s="13"/>
      <c r="G756" s="13"/>
      <c r="H756" s="63">
        <f t="shared" si="11"/>
        <v>168000</v>
      </c>
    </row>
    <row r="757" spans="1:8" ht="12.75">
      <c r="A757" s="16">
        <v>3930</v>
      </c>
      <c r="B757" s="17" t="s">
        <v>415</v>
      </c>
      <c r="C757" s="24" t="s">
        <v>496</v>
      </c>
      <c r="D757" s="18">
        <v>110400</v>
      </c>
      <c r="E757" s="13"/>
      <c r="F757" s="13"/>
      <c r="G757" s="13"/>
      <c r="H757" s="63">
        <f t="shared" si="11"/>
        <v>110400</v>
      </c>
    </row>
    <row r="758" spans="1:8" ht="12.75">
      <c r="A758" s="16">
        <v>3931</v>
      </c>
      <c r="B758" s="17" t="s">
        <v>879</v>
      </c>
      <c r="C758" s="17" t="s">
        <v>492</v>
      </c>
      <c r="D758" s="13"/>
      <c r="E758" s="18">
        <v>163000</v>
      </c>
      <c r="F758" s="13"/>
      <c r="G758" s="13"/>
      <c r="H758" s="63">
        <f t="shared" si="11"/>
        <v>163000</v>
      </c>
    </row>
    <row r="759" spans="1:8" ht="12.75">
      <c r="A759" s="16">
        <v>3932</v>
      </c>
      <c r="B759" s="17" t="s">
        <v>417</v>
      </c>
      <c r="C759" s="24" t="s">
        <v>500</v>
      </c>
      <c r="D759" s="18">
        <v>176000</v>
      </c>
      <c r="E759" s="13"/>
      <c r="F759" s="13"/>
      <c r="G759" s="13"/>
      <c r="H759" s="63">
        <f t="shared" si="11"/>
        <v>176000</v>
      </c>
    </row>
    <row r="760" spans="1:8" ht="12.75">
      <c r="A760" s="16">
        <v>3934</v>
      </c>
      <c r="B760" s="17" t="s">
        <v>418</v>
      </c>
      <c r="C760" s="24" t="s">
        <v>498</v>
      </c>
      <c r="D760" s="18">
        <v>171000</v>
      </c>
      <c r="E760" s="13"/>
      <c r="F760" s="13"/>
      <c r="G760" s="13"/>
      <c r="H760" s="63">
        <f t="shared" si="11"/>
        <v>171000</v>
      </c>
    </row>
    <row r="761" spans="1:8" ht="12.75">
      <c r="A761" s="16">
        <v>3935</v>
      </c>
      <c r="B761" s="17" t="s">
        <v>645</v>
      </c>
      <c r="C761" s="24" t="s">
        <v>508</v>
      </c>
      <c r="D761" s="18">
        <v>182000</v>
      </c>
      <c r="E761" s="13"/>
      <c r="F761" s="13"/>
      <c r="G761" s="13"/>
      <c r="H761" s="63">
        <f t="shared" si="11"/>
        <v>182000</v>
      </c>
    </row>
    <row r="762" spans="1:8" ht="12.75">
      <c r="A762" s="16">
        <v>3936</v>
      </c>
      <c r="B762" s="17" t="s">
        <v>734</v>
      </c>
      <c r="C762" s="24" t="s">
        <v>498</v>
      </c>
      <c r="D762" s="18">
        <v>171000</v>
      </c>
      <c r="E762" s="13"/>
      <c r="F762" s="13"/>
      <c r="G762" s="13"/>
      <c r="H762" s="63">
        <f t="shared" si="11"/>
        <v>171000</v>
      </c>
    </row>
    <row r="763" spans="1:8" ht="12.75">
      <c r="A763" s="16">
        <v>3942</v>
      </c>
      <c r="B763" s="17" t="s">
        <v>2</v>
      </c>
      <c r="C763" s="24" t="s">
        <v>505</v>
      </c>
      <c r="D763" s="18">
        <v>190000</v>
      </c>
      <c r="E763" s="13"/>
      <c r="F763" s="13"/>
      <c r="G763" s="13"/>
      <c r="H763" s="63">
        <f t="shared" si="11"/>
        <v>190000</v>
      </c>
    </row>
    <row r="764" spans="1:8" ht="12.75">
      <c r="A764" s="16">
        <v>3943</v>
      </c>
      <c r="B764" s="17" t="s">
        <v>420</v>
      </c>
      <c r="C764" s="24" t="s">
        <v>495</v>
      </c>
      <c r="D764" s="18">
        <v>73400</v>
      </c>
      <c r="E764" s="13"/>
      <c r="F764" s="13"/>
      <c r="G764" s="13"/>
      <c r="H764" s="63">
        <f t="shared" si="11"/>
        <v>73400</v>
      </c>
    </row>
    <row r="765" spans="1:8" ht="12.75">
      <c r="A765" s="16">
        <v>3948</v>
      </c>
      <c r="B765" s="17" t="s">
        <v>421</v>
      </c>
      <c r="C765" s="24" t="s">
        <v>498</v>
      </c>
      <c r="D765" s="18">
        <v>80400</v>
      </c>
      <c r="E765" s="13"/>
      <c r="F765" s="13"/>
      <c r="G765" s="13"/>
      <c r="H765" s="63">
        <f t="shared" si="11"/>
        <v>80400</v>
      </c>
    </row>
    <row r="766" spans="1:8" ht="12.75">
      <c r="A766" s="16">
        <v>3954</v>
      </c>
      <c r="B766" s="17" t="s">
        <v>422</v>
      </c>
      <c r="C766" s="24" t="s">
        <v>497</v>
      </c>
      <c r="D766" s="18">
        <v>44900</v>
      </c>
      <c r="E766" s="13"/>
      <c r="F766" s="13"/>
      <c r="G766" s="13"/>
      <c r="H766" s="63">
        <f t="shared" si="11"/>
        <v>44900</v>
      </c>
    </row>
    <row r="767" spans="1:8" ht="12.75">
      <c r="A767" s="16">
        <v>3956</v>
      </c>
      <c r="B767" s="17" t="s">
        <v>423</v>
      </c>
      <c r="C767" s="24" t="s">
        <v>497</v>
      </c>
      <c r="D767" s="18">
        <v>37400</v>
      </c>
      <c r="E767" s="13"/>
      <c r="F767" s="13"/>
      <c r="G767" s="13"/>
      <c r="H767" s="63">
        <f t="shared" si="11"/>
        <v>37400</v>
      </c>
    </row>
    <row r="768" spans="1:8" ht="12.75">
      <c r="A768" s="16">
        <v>3957</v>
      </c>
      <c r="B768" s="17" t="s">
        <v>424</v>
      </c>
      <c r="C768" s="24" t="s">
        <v>498</v>
      </c>
      <c r="D768" s="18">
        <v>171000</v>
      </c>
      <c r="E768" s="13"/>
      <c r="F768" s="13"/>
      <c r="G768" s="13"/>
      <c r="H768" s="63">
        <f t="shared" si="11"/>
        <v>171000</v>
      </c>
    </row>
    <row r="769" spans="1:8" ht="12.75">
      <c r="A769" s="16">
        <v>3964</v>
      </c>
      <c r="B769" s="17" t="s">
        <v>425</v>
      </c>
      <c r="C769" s="24" t="s">
        <v>496</v>
      </c>
      <c r="D769" s="18">
        <v>201000</v>
      </c>
      <c r="E769" s="13"/>
      <c r="F769" s="13"/>
      <c r="G769" s="13"/>
      <c r="H769" s="63">
        <f t="shared" si="11"/>
        <v>201000</v>
      </c>
    </row>
    <row r="770" spans="1:8" ht="12.75">
      <c r="A770" s="16">
        <v>3968</v>
      </c>
      <c r="B770" s="17" t="s">
        <v>673</v>
      </c>
      <c r="C770" s="24" t="s">
        <v>497</v>
      </c>
      <c r="D770" s="18">
        <v>168000</v>
      </c>
      <c r="E770" s="13"/>
      <c r="F770" s="13"/>
      <c r="G770" s="13"/>
      <c r="H770" s="63">
        <f t="shared" si="11"/>
        <v>168000</v>
      </c>
    </row>
    <row r="771" spans="1:8" ht="12.75">
      <c r="A771" s="16">
        <v>3969</v>
      </c>
      <c r="B771" s="17" t="s">
        <v>426</v>
      </c>
      <c r="C771" s="24" t="s">
        <v>497</v>
      </c>
      <c r="D771" s="18">
        <v>37400</v>
      </c>
      <c r="E771" s="13"/>
      <c r="F771" s="13"/>
      <c r="G771" s="13"/>
      <c r="H771" s="63">
        <f t="shared" si="11"/>
        <v>37400</v>
      </c>
    </row>
    <row r="772" spans="1:8" ht="12.75">
      <c r="A772" s="16">
        <v>3973</v>
      </c>
      <c r="B772" s="17" t="s">
        <v>427</v>
      </c>
      <c r="C772" s="24" t="s">
        <v>505</v>
      </c>
      <c r="D772" s="18">
        <v>190000</v>
      </c>
      <c r="E772" s="13"/>
      <c r="F772" s="13"/>
      <c r="G772" s="13"/>
      <c r="H772" s="63">
        <f t="shared" si="11"/>
        <v>190000</v>
      </c>
    </row>
    <row r="773" spans="1:8" ht="12.75">
      <c r="A773" s="16">
        <v>3978</v>
      </c>
      <c r="B773" s="17" t="s">
        <v>68</v>
      </c>
      <c r="C773" s="24" t="s">
        <v>498</v>
      </c>
      <c r="D773" s="18">
        <v>171000</v>
      </c>
      <c r="E773" s="12"/>
      <c r="F773" s="12"/>
      <c r="G773" s="12"/>
      <c r="H773" s="63">
        <f aca="true" t="shared" si="12" ref="H773:H836">+D773+E773+F773+G773</f>
        <v>171000</v>
      </c>
    </row>
    <row r="774" spans="1:8" ht="12.75">
      <c r="A774" s="16">
        <v>3982</v>
      </c>
      <c r="B774" s="17" t="s">
        <v>428</v>
      </c>
      <c r="C774" s="24" t="s">
        <v>494</v>
      </c>
      <c r="D774" s="18">
        <v>128000</v>
      </c>
      <c r="E774" s="13"/>
      <c r="F774" s="13"/>
      <c r="G774" s="13"/>
      <c r="H774" s="63">
        <f t="shared" si="12"/>
        <v>128000</v>
      </c>
    </row>
    <row r="775" spans="1:8" ht="12.75">
      <c r="A775" s="16">
        <v>3983</v>
      </c>
      <c r="B775" s="17" t="s">
        <v>429</v>
      </c>
      <c r="C775" s="24" t="s">
        <v>492</v>
      </c>
      <c r="D775" s="18">
        <v>163000</v>
      </c>
      <c r="E775" s="13"/>
      <c r="F775" s="13"/>
      <c r="G775" s="13"/>
      <c r="H775" s="63">
        <f t="shared" si="12"/>
        <v>163000</v>
      </c>
    </row>
    <row r="776" spans="1:8" ht="12.75">
      <c r="A776" s="16">
        <v>3984</v>
      </c>
      <c r="B776" s="17" t="s">
        <v>880</v>
      </c>
      <c r="C776" s="17" t="s">
        <v>497</v>
      </c>
      <c r="D776" s="13"/>
      <c r="E776" s="18">
        <v>128000</v>
      </c>
      <c r="F776" s="13"/>
      <c r="G776" s="13"/>
      <c r="H776" s="63">
        <f t="shared" si="12"/>
        <v>128000</v>
      </c>
    </row>
    <row r="777" spans="1:8" ht="12.75">
      <c r="A777" s="16">
        <v>3986</v>
      </c>
      <c r="B777" s="17" t="s">
        <v>68</v>
      </c>
      <c r="C777" s="24" t="s">
        <v>498</v>
      </c>
      <c r="D777" s="18">
        <v>80400</v>
      </c>
      <c r="E777" s="12"/>
      <c r="F777" s="12"/>
      <c r="G777" s="12"/>
      <c r="H777" s="63">
        <f t="shared" si="12"/>
        <v>80400</v>
      </c>
    </row>
    <row r="778" spans="1:8" ht="12.75">
      <c r="A778" s="16">
        <v>3990</v>
      </c>
      <c r="B778" s="17" t="s">
        <v>809</v>
      </c>
      <c r="C778" s="24" t="s">
        <v>492</v>
      </c>
      <c r="D778" s="18">
        <v>72400</v>
      </c>
      <c r="E778" s="13"/>
      <c r="F778" s="13"/>
      <c r="G778" s="13"/>
      <c r="H778" s="63">
        <f t="shared" si="12"/>
        <v>72400</v>
      </c>
    </row>
    <row r="779" spans="1:8" ht="12.75">
      <c r="A779" s="16">
        <v>3995</v>
      </c>
      <c r="B779" s="17" t="s">
        <v>676</v>
      </c>
      <c r="C779" s="24" t="s">
        <v>508</v>
      </c>
      <c r="D779" s="18">
        <v>182000</v>
      </c>
      <c r="E779" s="13"/>
      <c r="F779" s="13"/>
      <c r="G779" s="13"/>
      <c r="H779" s="63">
        <f t="shared" si="12"/>
        <v>182000</v>
      </c>
    </row>
    <row r="780" spans="1:8" ht="12.75">
      <c r="A780" s="16">
        <v>3997</v>
      </c>
      <c r="B780" s="17" t="s">
        <v>68</v>
      </c>
      <c r="C780" s="24" t="s">
        <v>492</v>
      </c>
      <c r="D780" s="18">
        <v>163000</v>
      </c>
      <c r="E780" s="13"/>
      <c r="F780" s="13"/>
      <c r="G780" s="13"/>
      <c r="H780" s="63">
        <f t="shared" si="12"/>
        <v>163000</v>
      </c>
    </row>
    <row r="781" spans="1:8" ht="12.75">
      <c r="A781" s="16">
        <v>3998</v>
      </c>
      <c r="B781" s="17" t="s">
        <v>823</v>
      </c>
      <c r="C781" s="24" t="s">
        <v>501</v>
      </c>
      <c r="D781" s="18">
        <v>176000</v>
      </c>
      <c r="E781" s="13"/>
      <c r="F781" s="13"/>
      <c r="G781" s="13"/>
      <c r="H781" s="63">
        <f t="shared" si="12"/>
        <v>176000</v>
      </c>
    </row>
    <row r="782" spans="1:8" ht="12.75">
      <c r="A782" s="16">
        <v>3999</v>
      </c>
      <c r="B782" s="17" t="s">
        <v>432</v>
      </c>
      <c r="C782" s="24" t="s">
        <v>497</v>
      </c>
      <c r="D782" s="18">
        <v>37400</v>
      </c>
      <c r="E782" s="13"/>
      <c r="F782" s="13"/>
      <c r="G782" s="13"/>
      <c r="H782" s="63">
        <f t="shared" si="12"/>
        <v>37400</v>
      </c>
    </row>
    <row r="783" spans="1:8" ht="12.75">
      <c r="A783" s="16">
        <v>4000</v>
      </c>
      <c r="B783" s="17" t="s">
        <v>672</v>
      </c>
      <c r="C783" s="24" t="s">
        <v>495</v>
      </c>
      <c r="D783" s="18">
        <v>73400</v>
      </c>
      <c r="E783" s="13"/>
      <c r="F783" s="13"/>
      <c r="G783" s="13"/>
      <c r="H783" s="63">
        <f t="shared" si="12"/>
        <v>73400</v>
      </c>
    </row>
    <row r="784" spans="1:8" ht="12.75">
      <c r="A784" s="16">
        <v>4001</v>
      </c>
      <c r="B784" s="17" t="s">
        <v>433</v>
      </c>
      <c r="C784" s="24" t="s">
        <v>497</v>
      </c>
      <c r="D784" s="18">
        <v>37400</v>
      </c>
      <c r="E784" s="13"/>
      <c r="F784" s="13"/>
      <c r="G784" s="13"/>
      <c r="H784" s="63">
        <f t="shared" si="12"/>
        <v>37400</v>
      </c>
    </row>
    <row r="785" spans="1:8" ht="12.75">
      <c r="A785" s="16">
        <v>4002</v>
      </c>
      <c r="B785" s="17" t="s">
        <v>674</v>
      </c>
      <c r="C785" s="24" t="s">
        <v>497</v>
      </c>
      <c r="D785" s="18">
        <v>37400</v>
      </c>
      <c r="E785" s="13"/>
      <c r="F785" s="13"/>
      <c r="G785" s="13"/>
      <c r="H785" s="63">
        <f t="shared" si="12"/>
        <v>37400</v>
      </c>
    </row>
    <row r="786" spans="1:8" ht="12.75">
      <c r="A786" s="16">
        <v>4010</v>
      </c>
      <c r="B786" s="17" t="s">
        <v>434</v>
      </c>
      <c r="C786" s="24" t="s">
        <v>497</v>
      </c>
      <c r="D786" s="18">
        <v>128000</v>
      </c>
      <c r="E786" s="12"/>
      <c r="F786" s="12"/>
      <c r="G786" s="12"/>
      <c r="H786" s="63">
        <f t="shared" si="12"/>
        <v>128000</v>
      </c>
    </row>
    <row r="787" spans="1:8" ht="12.75">
      <c r="A787" s="16">
        <v>4011</v>
      </c>
      <c r="B787" s="17" t="s">
        <v>435</v>
      </c>
      <c r="C787" s="24" t="s">
        <v>498</v>
      </c>
      <c r="D787" s="18">
        <v>171000</v>
      </c>
      <c r="E787" s="13"/>
      <c r="F787" s="13"/>
      <c r="G787" s="13"/>
      <c r="H787" s="63">
        <f t="shared" si="12"/>
        <v>171000</v>
      </c>
    </row>
    <row r="788" spans="1:8" ht="12.75">
      <c r="A788" s="16">
        <v>4015</v>
      </c>
      <c r="B788" s="17" t="s">
        <v>436</v>
      </c>
      <c r="C788" s="24" t="s">
        <v>498</v>
      </c>
      <c r="D788" s="18">
        <v>80400</v>
      </c>
      <c r="E788" s="13"/>
      <c r="F788" s="13"/>
      <c r="G788" s="13"/>
      <c r="H788" s="63">
        <f t="shared" si="12"/>
        <v>80400</v>
      </c>
    </row>
    <row r="789" spans="1:8" ht="12.75">
      <c r="A789" s="16">
        <v>4017</v>
      </c>
      <c r="B789" s="17" t="s">
        <v>437</v>
      </c>
      <c r="C789" s="24" t="s">
        <v>497</v>
      </c>
      <c r="D789" s="18">
        <v>77400</v>
      </c>
      <c r="E789" s="13"/>
      <c r="F789" s="13"/>
      <c r="G789" s="13"/>
      <c r="H789" s="63">
        <f t="shared" si="12"/>
        <v>77400</v>
      </c>
    </row>
    <row r="790" spans="1:8" ht="12.75">
      <c r="A790" s="16">
        <v>4020</v>
      </c>
      <c r="B790" s="17" t="s">
        <v>698</v>
      </c>
      <c r="C790" s="24" t="s">
        <v>497</v>
      </c>
      <c r="D790" s="18">
        <v>128000</v>
      </c>
      <c r="E790" s="12"/>
      <c r="F790" s="12"/>
      <c r="G790" s="12"/>
      <c r="H790" s="63">
        <f t="shared" si="12"/>
        <v>128000</v>
      </c>
    </row>
    <row r="791" spans="1:8" ht="12.75">
      <c r="A791" s="16">
        <v>4021</v>
      </c>
      <c r="B791" s="17" t="s">
        <v>438</v>
      </c>
      <c r="C791" s="24" t="s">
        <v>497</v>
      </c>
      <c r="D791" s="18">
        <v>37400</v>
      </c>
      <c r="E791" s="13"/>
      <c r="F791" s="13"/>
      <c r="G791" s="13"/>
      <c r="H791" s="63">
        <f t="shared" si="12"/>
        <v>37400</v>
      </c>
    </row>
    <row r="792" spans="1:8" ht="12.75">
      <c r="A792" s="16">
        <v>4022</v>
      </c>
      <c r="B792" s="17" t="s">
        <v>439</v>
      </c>
      <c r="C792" s="24" t="s">
        <v>497</v>
      </c>
      <c r="D792" s="18">
        <v>168000</v>
      </c>
      <c r="E792" s="13"/>
      <c r="F792" s="13"/>
      <c r="G792" s="13"/>
      <c r="H792" s="63">
        <f t="shared" si="12"/>
        <v>168000</v>
      </c>
    </row>
    <row r="793" spans="1:8" ht="12.75">
      <c r="A793" s="16">
        <v>4023</v>
      </c>
      <c r="B793" s="17" t="s">
        <v>440</v>
      </c>
      <c r="C793" s="24" t="s">
        <v>496</v>
      </c>
      <c r="D793" s="18">
        <v>110400</v>
      </c>
      <c r="E793" s="13"/>
      <c r="F793" s="13"/>
      <c r="G793" s="13"/>
      <c r="H793" s="63">
        <f t="shared" si="12"/>
        <v>110400</v>
      </c>
    </row>
    <row r="794" spans="1:8" ht="12.75">
      <c r="A794" s="16">
        <v>4025</v>
      </c>
      <c r="B794" s="17" t="s">
        <v>435</v>
      </c>
      <c r="C794" s="24" t="s">
        <v>510</v>
      </c>
      <c r="D794" s="18">
        <v>178000</v>
      </c>
      <c r="E794" s="13"/>
      <c r="F794" s="13"/>
      <c r="G794" s="13"/>
      <c r="H794" s="63">
        <f t="shared" si="12"/>
        <v>178000</v>
      </c>
    </row>
    <row r="795" spans="1:8" ht="12.75">
      <c r="A795" s="16">
        <v>4027</v>
      </c>
      <c r="B795" s="17" t="s">
        <v>441</v>
      </c>
      <c r="C795" s="24" t="s">
        <v>501</v>
      </c>
      <c r="D795" s="18">
        <v>176000</v>
      </c>
      <c r="E795" s="12"/>
      <c r="F795" s="12"/>
      <c r="G795" s="12"/>
      <c r="H795" s="63">
        <f t="shared" si="12"/>
        <v>176000</v>
      </c>
    </row>
    <row r="796" spans="1:8" ht="12.75">
      <c r="A796" s="16">
        <v>4028</v>
      </c>
      <c r="B796" s="17" t="s">
        <v>442</v>
      </c>
      <c r="C796" s="24" t="s">
        <v>492</v>
      </c>
      <c r="D796" s="18">
        <v>163000</v>
      </c>
      <c r="E796" s="13"/>
      <c r="F796" s="13"/>
      <c r="G796" s="13"/>
      <c r="H796" s="63">
        <f t="shared" si="12"/>
        <v>163000</v>
      </c>
    </row>
    <row r="797" spans="1:8" ht="12.75">
      <c r="A797" s="16">
        <v>4029</v>
      </c>
      <c r="B797" s="17" t="s">
        <v>671</v>
      </c>
      <c r="C797" s="24" t="s">
        <v>498</v>
      </c>
      <c r="D797" s="18">
        <v>80400</v>
      </c>
      <c r="E797" s="13"/>
      <c r="F797" s="13"/>
      <c r="G797" s="13"/>
      <c r="H797" s="63">
        <f t="shared" si="12"/>
        <v>80400</v>
      </c>
    </row>
    <row r="798" spans="1:8" ht="12.75">
      <c r="A798" s="16">
        <v>4037</v>
      </c>
      <c r="B798" s="17" t="s">
        <v>443</v>
      </c>
      <c r="C798" s="24" t="s">
        <v>492</v>
      </c>
      <c r="D798" s="18">
        <v>163000</v>
      </c>
      <c r="E798" s="13"/>
      <c r="F798" s="13"/>
      <c r="G798" s="13"/>
      <c r="H798" s="63">
        <f t="shared" si="12"/>
        <v>163000</v>
      </c>
    </row>
    <row r="799" spans="1:8" ht="12.75">
      <c r="A799" s="16">
        <v>4038</v>
      </c>
      <c r="B799" s="17" t="s">
        <v>444</v>
      </c>
      <c r="C799" s="24" t="s">
        <v>498</v>
      </c>
      <c r="D799" s="18">
        <v>80400</v>
      </c>
      <c r="E799" s="13"/>
      <c r="F799" s="13"/>
      <c r="G799" s="13"/>
      <c r="H799" s="63">
        <f t="shared" si="12"/>
        <v>80400</v>
      </c>
    </row>
    <row r="800" spans="1:8" ht="12.75">
      <c r="A800" s="16">
        <v>4040</v>
      </c>
      <c r="B800" s="17" t="s">
        <v>445</v>
      </c>
      <c r="C800" s="24" t="s">
        <v>497</v>
      </c>
      <c r="D800" s="18">
        <v>37400</v>
      </c>
      <c r="E800" s="13"/>
      <c r="F800" s="13"/>
      <c r="G800" s="13"/>
      <c r="H800" s="63">
        <f t="shared" si="12"/>
        <v>37400</v>
      </c>
    </row>
    <row r="801" spans="1:8" ht="12.75">
      <c r="A801" s="16">
        <v>4042</v>
      </c>
      <c r="B801" s="17" t="s">
        <v>446</v>
      </c>
      <c r="C801" s="24" t="s">
        <v>492</v>
      </c>
      <c r="D801" s="18">
        <v>72400</v>
      </c>
      <c r="E801" s="13"/>
      <c r="F801" s="13"/>
      <c r="G801" s="13"/>
      <c r="H801" s="63">
        <f t="shared" si="12"/>
        <v>72400</v>
      </c>
    </row>
    <row r="802" spans="1:8" ht="12.75">
      <c r="A802" s="16">
        <v>4047</v>
      </c>
      <c r="B802" s="17" t="s">
        <v>696</v>
      </c>
      <c r="C802" s="24" t="s">
        <v>506</v>
      </c>
      <c r="D802" s="18">
        <v>205000</v>
      </c>
      <c r="E802" s="12"/>
      <c r="F802" s="12"/>
      <c r="G802" s="12"/>
      <c r="H802" s="63">
        <f t="shared" si="12"/>
        <v>205000</v>
      </c>
    </row>
    <row r="803" spans="1:8" ht="12.75">
      <c r="A803" s="16">
        <v>4047</v>
      </c>
      <c r="B803" s="17" t="s">
        <v>696</v>
      </c>
      <c r="C803" s="24" t="s">
        <v>506</v>
      </c>
      <c r="D803" s="18">
        <v>205000</v>
      </c>
      <c r="E803" s="13"/>
      <c r="F803" s="13"/>
      <c r="G803" s="13"/>
      <c r="H803" s="63">
        <f t="shared" si="12"/>
        <v>205000</v>
      </c>
    </row>
    <row r="804" spans="1:8" ht="12.75">
      <c r="A804" s="16">
        <v>4049</v>
      </c>
      <c r="B804" s="17" t="s">
        <v>819</v>
      </c>
      <c r="C804" s="24" t="s">
        <v>500</v>
      </c>
      <c r="D804" s="18">
        <v>176000</v>
      </c>
      <c r="E804" s="13"/>
      <c r="F804" s="13"/>
      <c r="G804" s="13"/>
      <c r="H804" s="63">
        <f t="shared" si="12"/>
        <v>176000</v>
      </c>
    </row>
    <row r="805" spans="1:8" ht="12.75">
      <c r="A805" s="16">
        <v>4057</v>
      </c>
      <c r="B805" s="17" t="s">
        <v>721</v>
      </c>
      <c r="C805" s="24" t="s">
        <v>510</v>
      </c>
      <c r="D805" s="18">
        <v>87400</v>
      </c>
      <c r="E805" s="13"/>
      <c r="F805" s="13"/>
      <c r="G805" s="13"/>
      <c r="H805" s="63">
        <f t="shared" si="12"/>
        <v>87400</v>
      </c>
    </row>
    <row r="806" spans="1:8" ht="12.75">
      <c r="A806" s="16">
        <v>4058</v>
      </c>
      <c r="B806" s="17" t="s">
        <v>447</v>
      </c>
      <c r="C806" s="24" t="s">
        <v>501</v>
      </c>
      <c r="D806" s="18">
        <v>85400</v>
      </c>
      <c r="E806" s="13"/>
      <c r="F806" s="13"/>
      <c r="G806" s="13"/>
      <c r="H806" s="63">
        <f t="shared" si="12"/>
        <v>85400</v>
      </c>
    </row>
    <row r="807" spans="1:8" ht="12.75">
      <c r="A807" s="16">
        <v>4062</v>
      </c>
      <c r="B807" s="17" t="s">
        <v>448</v>
      </c>
      <c r="C807" s="24" t="s">
        <v>505</v>
      </c>
      <c r="D807" s="18">
        <v>190000</v>
      </c>
      <c r="E807" s="13"/>
      <c r="F807" s="13"/>
      <c r="G807" s="13"/>
      <c r="H807" s="63">
        <f t="shared" si="12"/>
        <v>190000</v>
      </c>
    </row>
    <row r="808" spans="1:8" ht="12.75">
      <c r="A808" s="16">
        <v>4063</v>
      </c>
      <c r="B808" s="17" t="s">
        <v>449</v>
      </c>
      <c r="C808" s="24" t="s">
        <v>501</v>
      </c>
      <c r="D808" s="18">
        <v>176000</v>
      </c>
      <c r="E808" s="13"/>
      <c r="F808" s="13"/>
      <c r="G808" s="13"/>
      <c r="H808" s="63">
        <f t="shared" si="12"/>
        <v>176000</v>
      </c>
    </row>
    <row r="809" spans="1:8" ht="12.75">
      <c r="A809" s="16">
        <v>4065</v>
      </c>
      <c r="B809" s="17" t="s">
        <v>450</v>
      </c>
      <c r="C809" s="24" t="s">
        <v>497</v>
      </c>
      <c r="D809" s="18">
        <v>128000</v>
      </c>
      <c r="E809" s="13"/>
      <c r="F809" s="13"/>
      <c r="G809" s="13"/>
      <c r="H809" s="63">
        <f t="shared" si="12"/>
        <v>128000</v>
      </c>
    </row>
    <row r="810" spans="1:8" ht="12.75">
      <c r="A810" s="16">
        <v>4068</v>
      </c>
      <c r="B810" s="17" t="s">
        <v>451</v>
      </c>
      <c r="C810" s="24" t="s">
        <v>498</v>
      </c>
      <c r="D810" s="18">
        <v>80400</v>
      </c>
      <c r="E810" s="13"/>
      <c r="F810" s="13"/>
      <c r="G810" s="13"/>
      <c r="H810" s="63">
        <f t="shared" si="12"/>
        <v>80400</v>
      </c>
    </row>
    <row r="811" spans="1:8" ht="12.75">
      <c r="A811" s="16">
        <v>4070</v>
      </c>
      <c r="B811" s="17" t="s">
        <v>76</v>
      </c>
      <c r="C811" s="24" t="s">
        <v>498</v>
      </c>
      <c r="D811" s="18">
        <v>80400</v>
      </c>
      <c r="E811" s="13"/>
      <c r="F811" s="13"/>
      <c r="G811" s="13"/>
      <c r="H811" s="63">
        <f t="shared" si="12"/>
        <v>80400</v>
      </c>
    </row>
    <row r="812" spans="1:8" ht="12.75">
      <c r="A812" s="16">
        <v>4073</v>
      </c>
      <c r="B812" s="17" t="s">
        <v>815</v>
      </c>
      <c r="C812" s="24" t="s">
        <v>497</v>
      </c>
      <c r="D812" s="18">
        <v>128000</v>
      </c>
      <c r="E812" s="13"/>
      <c r="F812" s="13"/>
      <c r="G812" s="13"/>
      <c r="H812" s="63">
        <f t="shared" si="12"/>
        <v>128000</v>
      </c>
    </row>
    <row r="813" spans="1:8" ht="12.75">
      <c r="A813" s="16">
        <v>4078</v>
      </c>
      <c r="B813" s="17" t="s">
        <v>453</v>
      </c>
      <c r="C813" s="24" t="s">
        <v>495</v>
      </c>
      <c r="D813" s="18">
        <v>164000</v>
      </c>
      <c r="E813" s="13"/>
      <c r="F813" s="13"/>
      <c r="G813" s="13"/>
      <c r="H813" s="63">
        <f t="shared" si="12"/>
        <v>164000</v>
      </c>
    </row>
    <row r="814" spans="1:8" ht="12.75">
      <c r="A814" s="16">
        <v>4079</v>
      </c>
      <c r="B814" s="17" t="s">
        <v>454</v>
      </c>
      <c r="C814" s="24" t="s">
        <v>508</v>
      </c>
      <c r="D814" s="18">
        <v>91400</v>
      </c>
      <c r="E814" s="13"/>
      <c r="F814" s="13"/>
      <c r="G814" s="13"/>
      <c r="H814" s="63">
        <f t="shared" si="12"/>
        <v>91400</v>
      </c>
    </row>
    <row r="815" spans="1:8" ht="12.75">
      <c r="A815" s="16">
        <v>4080</v>
      </c>
      <c r="B815" s="17" t="s">
        <v>643</v>
      </c>
      <c r="C815" s="24" t="s">
        <v>499</v>
      </c>
      <c r="D815" s="18">
        <v>173000</v>
      </c>
      <c r="E815" s="13"/>
      <c r="F815" s="13"/>
      <c r="G815" s="13"/>
      <c r="H815" s="63">
        <f t="shared" si="12"/>
        <v>173000</v>
      </c>
    </row>
    <row r="816" spans="1:8" ht="12.75">
      <c r="A816" s="16">
        <v>4083</v>
      </c>
      <c r="B816" s="17" t="s">
        <v>455</v>
      </c>
      <c r="C816" s="24" t="s">
        <v>505</v>
      </c>
      <c r="D816" s="18">
        <v>99400</v>
      </c>
      <c r="E816" s="13"/>
      <c r="F816" s="13"/>
      <c r="G816" s="13"/>
      <c r="H816" s="63">
        <f t="shared" si="12"/>
        <v>99400</v>
      </c>
    </row>
    <row r="817" spans="1:8" ht="12.75">
      <c r="A817" s="16">
        <v>4086</v>
      </c>
      <c r="B817" s="17" t="s">
        <v>456</v>
      </c>
      <c r="C817" s="24" t="s">
        <v>497</v>
      </c>
      <c r="D817" s="18">
        <v>128000</v>
      </c>
      <c r="E817" s="13"/>
      <c r="F817" s="13"/>
      <c r="G817" s="13"/>
      <c r="H817" s="63">
        <f t="shared" si="12"/>
        <v>128000</v>
      </c>
    </row>
    <row r="818" spans="1:8" ht="12.75">
      <c r="A818" s="16">
        <v>4093</v>
      </c>
      <c r="B818" s="26" t="s">
        <v>183</v>
      </c>
      <c r="C818" s="17" t="s">
        <v>501</v>
      </c>
      <c r="D818" s="13"/>
      <c r="E818" s="13"/>
      <c r="F818" s="25"/>
      <c r="G818" s="18">
        <v>115000</v>
      </c>
      <c r="H818" s="63">
        <f t="shared" si="12"/>
        <v>115000</v>
      </c>
    </row>
    <row r="819" spans="1:8" ht="12.75">
      <c r="A819" s="16">
        <v>4095</v>
      </c>
      <c r="B819" s="17" t="s">
        <v>457</v>
      </c>
      <c r="C819" s="24" t="s">
        <v>500</v>
      </c>
      <c r="D819" s="18">
        <v>176000</v>
      </c>
      <c r="E819" s="12"/>
      <c r="F819" s="12"/>
      <c r="G819" s="12"/>
      <c r="H819" s="63">
        <f t="shared" si="12"/>
        <v>176000</v>
      </c>
    </row>
    <row r="820" spans="1:8" ht="12.75">
      <c r="A820" s="16">
        <v>4097</v>
      </c>
      <c r="B820" s="17" t="s">
        <v>458</v>
      </c>
      <c r="C820" s="24" t="s">
        <v>492</v>
      </c>
      <c r="D820" s="18">
        <v>72400</v>
      </c>
      <c r="E820" s="13"/>
      <c r="F820" s="13"/>
      <c r="G820" s="13"/>
      <c r="H820" s="63">
        <f t="shared" si="12"/>
        <v>72400</v>
      </c>
    </row>
    <row r="821" spans="1:8" ht="12.75">
      <c r="A821" s="16">
        <v>4098</v>
      </c>
      <c r="B821" s="17" t="s">
        <v>459</v>
      </c>
      <c r="C821" s="24" t="s">
        <v>507</v>
      </c>
      <c r="D821" s="18">
        <v>198000</v>
      </c>
      <c r="E821" s="13"/>
      <c r="F821" s="13"/>
      <c r="G821" s="13"/>
      <c r="H821" s="63">
        <f t="shared" si="12"/>
        <v>198000</v>
      </c>
    </row>
    <row r="822" spans="1:8" ht="12.75">
      <c r="A822" s="16">
        <v>4104</v>
      </c>
      <c r="B822" s="17" t="s">
        <v>460</v>
      </c>
      <c r="C822" s="24" t="s">
        <v>502</v>
      </c>
      <c r="D822" s="18">
        <v>81400</v>
      </c>
      <c r="E822" s="13"/>
      <c r="F822" s="13"/>
      <c r="G822" s="13"/>
      <c r="H822" s="63">
        <f t="shared" si="12"/>
        <v>81400</v>
      </c>
    </row>
    <row r="823" spans="1:8" ht="12.75">
      <c r="A823" s="16">
        <v>4105</v>
      </c>
      <c r="B823" s="17" t="s">
        <v>461</v>
      </c>
      <c r="C823" s="24" t="s">
        <v>503</v>
      </c>
      <c r="D823" s="18">
        <v>182000</v>
      </c>
      <c r="E823" s="13"/>
      <c r="F823" s="13"/>
      <c r="G823" s="13"/>
      <c r="H823" s="63">
        <f t="shared" si="12"/>
        <v>182000</v>
      </c>
    </row>
    <row r="824" spans="1:8" ht="12.75">
      <c r="A824" s="16">
        <v>4110</v>
      </c>
      <c r="B824" s="17" t="s">
        <v>462</v>
      </c>
      <c r="C824" s="24" t="s">
        <v>502</v>
      </c>
      <c r="D824" s="18">
        <v>172000</v>
      </c>
      <c r="E824" s="13"/>
      <c r="F824" s="13"/>
      <c r="G824" s="13"/>
      <c r="H824" s="63">
        <f t="shared" si="12"/>
        <v>172000</v>
      </c>
    </row>
    <row r="825" spans="1:8" ht="12.75">
      <c r="A825" s="16">
        <v>4111</v>
      </c>
      <c r="B825" s="17" t="s">
        <v>463</v>
      </c>
      <c r="C825" s="24" t="s">
        <v>495</v>
      </c>
      <c r="D825" s="18">
        <v>73400</v>
      </c>
      <c r="E825" s="13"/>
      <c r="F825" s="13"/>
      <c r="G825" s="13"/>
      <c r="H825" s="63">
        <f t="shared" si="12"/>
        <v>73400</v>
      </c>
    </row>
    <row r="826" spans="1:8" ht="12.75">
      <c r="A826" s="16">
        <v>4114</v>
      </c>
      <c r="B826" s="17" t="s">
        <v>464</v>
      </c>
      <c r="C826" s="24" t="s">
        <v>498</v>
      </c>
      <c r="D826" s="18">
        <v>171000</v>
      </c>
      <c r="E826" s="12"/>
      <c r="F826" s="12"/>
      <c r="G826" s="12"/>
      <c r="H826" s="63">
        <f t="shared" si="12"/>
        <v>171000</v>
      </c>
    </row>
    <row r="827" spans="1:8" ht="12.75">
      <c r="A827" s="16">
        <v>4115</v>
      </c>
      <c r="B827" s="17" t="s">
        <v>817</v>
      </c>
      <c r="C827" s="24" t="s">
        <v>497</v>
      </c>
      <c r="D827" s="18">
        <v>128000</v>
      </c>
      <c r="E827" s="13"/>
      <c r="F827" s="13"/>
      <c r="G827" s="13"/>
      <c r="H827" s="63">
        <f t="shared" si="12"/>
        <v>128000</v>
      </c>
    </row>
    <row r="828" spans="1:8" ht="12.75">
      <c r="A828" s="16">
        <v>4116</v>
      </c>
      <c r="B828" s="17" t="s">
        <v>465</v>
      </c>
      <c r="C828" s="24" t="s">
        <v>497</v>
      </c>
      <c r="D828" s="18">
        <v>75400</v>
      </c>
      <c r="E828" s="13"/>
      <c r="F828" s="13"/>
      <c r="G828" s="13"/>
      <c r="H828" s="63">
        <f t="shared" si="12"/>
        <v>75400</v>
      </c>
    </row>
    <row r="829" spans="1:8" ht="12.75">
      <c r="A829" s="16">
        <v>4120</v>
      </c>
      <c r="B829" s="17" t="s">
        <v>811</v>
      </c>
      <c r="C829" s="24" t="s">
        <v>497</v>
      </c>
      <c r="D829" s="18">
        <v>77400</v>
      </c>
      <c r="E829" s="13"/>
      <c r="F829" s="13"/>
      <c r="G829" s="13"/>
      <c r="H829" s="63">
        <f t="shared" si="12"/>
        <v>77400</v>
      </c>
    </row>
    <row r="830" spans="1:8" ht="12.75">
      <c r="A830" s="16">
        <v>4124</v>
      </c>
      <c r="B830" s="17" t="s">
        <v>466</v>
      </c>
      <c r="C830" s="24" t="s">
        <v>499</v>
      </c>
      <c r="D830" s="18">
        <v>173000</v>
      </c>
      <c r="E830" s="13"/>
      <c r="F830" s="13"/>
      <c r="G830" s="13"/>
      <c r="H830" s="63">
        <f t="shared" si="12"/>
        <v>173000</v>
      </c>
    </row>
    <row r="831" spans="1:8" ht="12.75">
      <c r="A831" s="16">
        <v>4126</v>
      </c>
      <c r="B831" s="17" t="s">
        <v>467</v>
      </c>
      <c r="C831" s="24" t="s">
        <v>492</v>
      </c>
      <c r="D831" s="18">
        <v>72400</v>
      </c>
      <c r="E831" s="13"/>
      <c r="F831" s="13"/>
      <c r="G831" s="13"/>
      <c r="H831" s="63">
        <f t="shared" si="12"/>
        <v>72400</v>
      </c>
    </row>
    <row r="832" spans="1:8" ht="12.75">
      <c r="A832" s="16">
        <v>4129</v>
      </c>
      <c r="B832" s="17" t="s">
        <v>814</v>
      </c>
      <c r="C832" s="24" t="s">
        <v>497</v>
      </c>
      <c r="D832" s="18">
        <v>128000</v>
      </c>
      <c r="E832" s="13"/>
      <c r="F832" s="13"/>
      <c r="G832" s="13"/>
      <c r="H832" s="63">
        <f t="shared" si="12"/>
        <v>128000</v>
      </c>
    </row>
    <row r="833" spans="1:8" ht="12.75">
      <c r="A833" s="16">
        <v>4132</v>
      </c>
      <c r="B833" s="17" t="s">
        <v>469</v>
      </c>
      <c r="C833" s="24" t="s">
        <v>497</v>
      </c>
      <c r="D833" s="18">
        <v>166000</v>
      </c>
      <c r="E833" s="13"/>
      <c r="F833" s="13"/>
      <c r="G833" s="13"/>
      <c r="H833" s="63">
        <f t="shared" si="12"/>
        <v>166000</v>
      </c>
    </row>
    <row r="834" spans="1:8" ht="12.75">
      <c r="A834" s="16">
        <v>4134</v>
      </c>
      <c r="B834" s="17" t="s">
        <v>816</v>
      </c>
      <c r="C834" s="24" t="s">
        <v>497</v>
      </c>
      <c r="D834" s="18">
        <v>128000</v>
      </c>
      <c r="E834" s="13"/>
      <c r="F834" s="13"/>
      <c r="G834" s="13"/>
      <c r="H834" s="63">
        <f t="shared" si="12"/>
        <v>128000</v>
      </c>
    </row>
    <row r="835" spans="1:8" ht="12.75">
      <c r="A835" s="16">
        <v>4135</v>
      </c>
      <c r="B835" s="17" t="s">
        <v>470</v>
      </c>
      <c r="C835" s="24" t="s">
        <v>497</v>
      </c>
      <c r="D835" s="18">
        <v>128000</v>
      </c>
      <c r="E835" s="13"/>
      <c r="F835" s="13"/>
      <c r="G835" s="13"/>
      <c r="H835" s="63">
        <f t="shared" si="12"/>
        <v>128000</v>
      </c>
    </row>
    <row r="836" spans="1:8" ht="12.75">
      <c r="A836" s="16">
        <v>4136</v>
      </c>
      <c r="B836" s="17" t="s">
        <v>865</v>
      </c>
      <c r="C836" s="17" t="s">
        <v>497</v>
      </c>
      <c r="D836" s="13"/>
      <c r="E836" s="13"/>
      <c r="F836" s="18">
        <v>128000</v>
      </c>
      <c r="G836" s="13"/>
      <c r="H836" s="63">
        <f t="shared" si="12"/>
        <v>128000</v>
      </c>
    </row>
    <row r="837" spans="1:8" ht="12.75">
      <c r="A837" s="16">
        <v>4137</v>
      </c>
      <c r="B837" s="17" t="s">
        <v>818</v>
      </c>
      <c r="C837" s="24" t="s">
        <v>497</v>
      </c>
      <c r="D837" s="18">
        <v>168000</v>
      </c>
      <c r="E837" s="13"/>
      <c r="F837" s="13"/>
      <c r="G837" s="13"/>
      <c r="H837" s="63">
        <f aca="true" t="shared" si="13" ref="H837:H900">+D837+E837+F837+G837</f>
        <v>168000</v>
      </c>
    </row>
    <row r="838" spans="1:8" ht="12.75">
      <c r="A838" s="16">
        <v>4142</v>
      </c>
      <c r="B838" s="17" t="s">
        <v>670</v>
      </c>
      <c r="C838" s="24" t="s">
        <v>497</v>
      </c>
      <c r="D838" s="18">
        <v>166000</v>
      </c>
      <c r="E838" s="13"/>
      <c r="F838" s="13"/>
      <c r="G838" s="13"/>
      <c r="H838" s="63">
        <f t="shared" si="13"/>
        <v>166000</v>
      </c>
    </row>
    <row r="839" spans="1:8" ht="12.75">
      <c r="A839" s="16">
        <v>4143</v>
      </c>
      <c r="B839" s="17" t="s">
        <v>881</v>
      </c>
      <c r="C839" s="17" t="s">
        <v>506</v>
      </c>
      <c r="D839" s="13"/>
      <c r="E839" s="18">
        <v>205000</v>
      </c>
      <c r="F839" s="13"/>
      <c r="G839" s="13"/>
      <c r="H839" s="63">
        <f t="shared" si="13"/>
        <v>205000</v>
      </c>
    </row>
    <row r="840" spans="1:8" ht="12.75">
      <c r="A840" s="16">
        <v>4145</v>
      </c>
      <c r="B840" s="17" t="s">
        <v>731</v>
      </c>
      <c r="C840" s="24" t="s">
        <v>492</v>
      </c>
      <c r="D840" s="18">
        <v>72400</v>
      </c>
      <c r="E840" s="13"/>
      <c r="F840" s="13"/>
      <c r="G840" s="13"/>
      <c r="H840" s="63">
        <f t="shared" si="13"/>
        <v>72400</v>
      </c>
    </row>
    <row r="841" spans="1:8" ht="12.75">
      <c r="A841" s="16">
        <v>4146</v>
      </c>
      <c r="B841" s="17" t="s">
        <v>668</v>
      </c>
      <c r="C841" s="24" t="s">
        <v>495</v>
      </c>
      <c r="D841" s="18">
        <v>164000</v>
      </c>
      <c r="E841" s="13"/>
      <c r="F841" s="13"/>
      <c r="G841" s="13"/>
      <c r="H841" s="63">
        <f t="shared" si="13"/>
        <v>164000</v>
      </c>
    </row>
    <row r="842" spans="1:8" ht="12.75">
      <c r="A842" s="16">
        <v>4149</v>
      </c>
      <c r="B842" s="17" t="s">
        <v>697</v>
      </c>
      <c r="C842" s="24" t="s">
        <v>496</v>
      </c>
      <c r="D842" s="18">
        <v>201000</v>
      </c>
      <c r="E842" s="12"/>
      <c r="F842" s="12"/>
      <c r="G842" s="12"/>
      <c r="H842" s="63">
        <f t="shared" si="13"/>
        <v>201000</v>
      </c>
    </row>
    <row r="843" spans="1:8" ht="12.75">
      <c r="A843" s="16">
        <v>4153</v>
      </c>
      <c r="B843" s="17" t="s">
        <v>521</v>
      </c>
      <c r="C843" s="24" t="s">
        <v>496</v>
      </c>
      <c r="D843" s="18">
        <v>110400</v>
      </c>
      <c r="E843" s="13"/>
      <c r="F843" s="13"/>
      <c r="G843" s="13"/>
      <c r="H843" s="63">
        <f t="shared" si="13"/>
        <v>110400</v>
      </c>
    </row>
    <row r="844" spans="1:8" ht="12.75">
      <c r="A844" s="16">
        <v>4154</v>
      </c>
      <c r="B844" s="17" t="s">
        <v>522</v>
      </c>
      <c r="C844" s="24" t="s">
        <v>498</v>
      </c>
      <c r="D844" s="18">
        <v>80400</v>
      </c>
      <c r="E844" s="13"/>
      <c r="F844" s="13"/>
      <c r="G844" s="13"/>
      <c r="H844" s="63">
        <f t="shared" si="13"/>
        <v>80400</v>
      </c>
    </row>
    <row r="845" spans="1:8" ht="12.75">
      <c r="A845" s="16">
        <v>4155</v>
      </c>
      <c r="B845" s="17" t="s">
        <v>523</v>
      </c>
      <c r="C845" s="24" t="s">
        <v>497</v>
      </c>
      <c r="D845" s="18">
        <v>168000</v>
      </c>
      <c r="E845" s="13"/>
      <c r="F845" s="13"/>
      <c r="G845" s="13"/>
      <c r="H845" s="63">
        <f t="shared" si="13"/>
        <v>168000</v>
      </c>
    </row>
    <row r="846" spans="1:8" ht="12.75">
      <c r="A846" s="16">
        <v>4156</v>
      </c>
      <c r="B846" s="17" t="s">
        <v>732</v>
      </c>
      <c r="C846" s="24" t="s">
        <v>497</v>
      </c>
      <c r="D846" s="18">
        <v>37400</v>
      </c>
      <c r="E846" s="13"/>
      <c r="F846" s="13"/>
      <c r="G846" s="13"/>
      <c r="H846" s="63">
        <f t="shared" si="13"/>
        <v>37400</v>
      </c>
    </row>
    <row r="847" spans="1:8" ht="12.75">
      <c r="A847" s="16">
        <v>4158</v>
      </c>
      <c r="B847" s="17" t="s">
        <v>525</v>
      </c>
      <c r="C847" s="24" t="s">
        <v>685</v>
      </c>
      <c r="D847" s="18">
        <v>203000</v>
      </c>
      <c r="E847" s="13"/>
      <c r="F847" s="13"/>
      <c r="G847" s="13"/>
      <c r="H847" s="63">
        <f t="shared" si="13"/>
        <v>203000</v>
      </c>
    </row>
    <row r="848" spans="1:8" ht="12.75">
      <c r="A848" s="16">
        <v>4159</v>
      </c>
      <c r="B848" s="17" t="s">
        <v>526</v>
      </c>
      <c r="C848" s="24" t="s">
        <v>500</v>
      </c>
      <c r="D848" s="18">
        <v>85400</v>
      </c>
      <c r="E848" s="13"/>
      <c r="F848" s="13"/>
      <c r="G848" s="13"/>
      <c r="H848" s="63">
        <f t="shared" si="13"/>
        <v>85400</v>
      </c>
    </row>
    <row r="849" spans="1:8" ht="25.5">
      <c r="A849" s="16">
        <v>4160</v>
      </c>
      <c r="B849" s="17" t="s">
        <v>813</v>
      </c>
      <c r="C849" s="24" t="s">
        <v>493</v>
      </c>
      <c r="D849" s="18">
        <v>191000</v>
      </c>
      <c r="E849" s="13"/>
      <c r="F849" s="13"/>
      <c r="G849" s="13"/>
      <c r="H849" s="63">
        <f t="shared" si="13"/>
        <v>191000</v>
      </c>
    </row>
    <row r="850" spans="1:8" ht="12.75">
      <c r="A850" s="16">
        <v>4163</v>
      </c>
      <c r="B850" s="17" t="s">
        <v>527</v>
      </c>
      <c r="C850" s="24" t="s">
        <v>507</v>
      </c>
      <c r="D850" s="18">
        <v>107400</v>
      </c>
      <c r="E850" s="13"/>
      <c r="F850" s="13"/>
      <c r="G850" s="13"/>
      <c r="H850" s="63">
        <f t="shared" si="13"/>
        <v>107400</v>
      </c>
    </row>
    <row r="851" spans="1:8" ht="12.75">
      <c r="A851" s="16">
        <v>4164</v>
      </c>
      <c r="B851" s="17" t="s">
        <v>667</v>
      </c>
      <c r="C851" s="24" t="s">
        <v>495</v>
      </c>
      <c r="D851" s="18">
        <v>73400</v>
      </c>
      <c r="E851" s="13"/>
      <c r="F851" s="13"/>
      <c r="G851" s="13"/>
      <c r="H851" s="63">
        <f t="shared" si="13"/>
        <v>73400</v>
      </c>
    </row>
    <row r="852" spans="1:8" ht="12.75">
      <c r="A852" s="16">
        <v>4165</v>
      </c>
      <c r="B852" s="17" t="s">
        <v>729</v>
      </c>
      <c r="C852" s="24" t="s">
        <v>502</v>
      </c>
      <c r="D852" s="18">
        <v>172000</v>
      </c>
      <c r="E852" s="13"/>
      <c r="F852" s="13"/>
      <c r="G852" s="13"/>
      <c r="H852" s="63">
        <f t="shared" si="13"/>
        <v>172000</v>
      </c>
    </row>
    <row r="853" spans="1:8" ht="12.75">
      <c r="A853" s="16">
        <v>4166</v>
      </c>
      <c r="B853" s="17" t="s">
        <v>529</v>
      </c>
      <c r="C853" s="24" t="s">
        <v>497</v>
      </c>
      <c r="D853" s="18">
        <v>135500</v>
      </c>
      <c r="E853" s="13"/>
      <c r="F853" s="13"/>
      <c r="G853" s="13"/>
      <c r="H853" s="63">
        <f t="shared" si="13"/>
        <v>135500</v>
      </c>
    </row>
    <row r="854" spans="1:8" ht="12.75">
      <c r="A854" s="16">
        <v>4167</v>
      </c>
      <c r="B854" s="17" t="s">
        <v>530</v>
      </c>
      <c r="C854" s="24" t="s">
        <v>498</v>
      </c>
      <c r="D854" s="18">
        <v>171000</v>
      </c>
      <c r="E854" s="13"/>
      <c r="F854" s="13"/>
      <c r="G854" s="13"/>
      <c r="H854" s="63">
        <f t="shared" si="13"/>
        <v>171000</v>
      </c>
    </row>
    <row r="855" spans="1:8" ht="12.75">
      <c r="A855" s="16">
        <v>4170</v>
      </c>
      <c r="B855" s="17" t="s">
        <v>733</v>
      </c>
      <c r="C855" s="24" t="s">
        <v>497</v>
      </c>
      <c r="D855" s="18">
        <v>128000</v>
      </c>
      <c r="E855" s="13"/>
      <c r="F855" s="13"/>
      <c r="G855" s="13"/>
      <c r="H855" s="63">
        <f t="shared" si="13"/>
        <v>128000</v>
      </c>
    </row>
    <row r="856" spans="1:8" ht="12.75">
      <c r="A856" s="16">
        <v>4172</v>
      </c>
      <c r="B856" s="17" t="s">
        <v>532</v>
      </c>
      <c r="C856" s="24" t="s">
        <v>507</v>
      </c>
      <c r="D856" s="18">
        <v>198000</v>
      </c>
      <c r="E856" s="13"/>
      <c r="F856" s="13"/>
      <c r="G856" s="13"/>
      <c r="H856" s="63">
        <f t="shared" si="13"/>
        <v>198000</v>
      </c>
    </row>
    <row r="857" spans="1:8" ht="12.75">
      <c r="A857" s="16">
        <v>4174</v>
      </c>
      <c r="B857" s="17" t="s">
        <v>533</v>
      </c>
      <c r="C857" s="24" t="s">
        <v>498</v>
      </c>
      <c r="D857" s="18">
        <v>171000</v>
      </c>
      <c r="E857" s="13"/>
      <c r="F857" s="13"/>
      <c r="G857" s="13"/>
      <c r="H857" s="63">
        <f t="shared" si="13"/>
        <v>171000</v>
      </c>
    </row>
    <row r="858" spans="1:8" ht="12.75">
      <c r="A858" s="16">
        <v>4175</v>
      </c>
      <c r="B858" s="17" t="s">
        <v>534</v>
      </c>
      <c r="C858" s="24" t="s">
        <v>497</v>
      </c>
      <c r="D858" s="18">
        <v>37400</v>
      </c>
      <c r="E858" s="12"/>
      <c r="F858" s="12"/>
      <c r="G858" s="12"/>
      <c r="H858" s="63">
        <f t="shared" si="13"/>
        <v>37400</v>
      </c>
    </row>
    <row r="859" spans="1:8" ht="12.75">
      <c r="A859" s="16">
        <v>4176</v>
      </c>
      <c r="B859" s="17" t="s">
        <v>535</v>
      </c>
      <c r="C859" s="24" t="s">
        <v>497</v>
      </c>
      <c r="D859" s="18">
        <v>166000</v>
      </c>
      <c r="E859" s="13"/>
      <c r="F859" s="13"/>
      <c r="G859" s="13"/>
      <c r="H859" s="63">
        <f t="shared" si="13"/>
        <v>166000</v>
      </c>
    </row>
    <row r="860" spans="1:8" ht="12.75">
      <c r="A860" s="16">
        <v>4177</v>
      </c>
      <c r="B860" s="17" t="s">
        <v>536</v>
      </c>
      <c r="C860" s="24" t="s">
        <v>497</v>
      </c>
      <c r="D860" s="18">
        <v>168000</v>
      </c>
      <c r="E860" s="13"/>
      <c r="F860" s="13"/>
      <c r="G860" s="13"/>
      <c r="H860" s="63">
        <f t="shared" si="13"/>
        <v>168000</v>
      </c>
    </row>
    <row r="861" spans="1:8" ht="12.75">
      <c r="A861" s="16">
        <v>4178</v>
      </c>
      <c r="B861" s="17" t="s">
        <v>537</v>
      </c>
      <c r="C861" s="24" t="s">
        <v>497</v>
      </c>
      <c r="D861" s="18">
        <v>128000</v>
      </c>
      <c r="E861" s="13"/>
      <c r="F861" s="13"/>
      <c r="G861" s="13"/>
      <c r="H861" s="63">
        <f t="shared" si="13"/>
        <v>128000</v>
      </c>
    </row>
    <row r="862" spans="1:8" ht="12.75">
      <c r="A862" s="16">
        <v>4180</v>
      </c>
      <c r="B862" s="17" t="s">
        <v>806</v>
      </c>
      <c r="C862" s="24" t="s">
        <v>506</v>
      </c>
      <c r="D862" s="18">
        <v>205000</v>
      </c>
      <c r="E862" s="13"/>
      <c r="F862" s="13"/>
      <c r="G862" s="13"/>
      <c r="H862" s="63">
        <f t="shared" si="13"/>
        <v>205000</v>
      </c>
    </row>
    <row r="863" spans="1:8" ht="12.75">
      <c r="A863" s="16">
        <v>4187</v>
      </c>
      <c r="B863" s="17" t="s">
        <v>539</v>
      </c>
      <c r="C863" s="24" t="s">
        <v>511</v>
      </c>
      <c r="D863" s="18">
        <v>103400</v>
      </c>
      <c r="E863" s="13"/>
      <c r="F863" s="13"/>
      <c r="G863" s="13"/>
      <c r="H863" s="63">
        <f t="shared" si="13"/>
        <v>103400</v>
      </c>
    </row>
    <row r="864" spans="1:8" ht="12.75">
      <c r="A864" s="16">
        <v>4189</v>
      </c>
      <c r="B864" s="17" t="s">
        <v>540</v>
      </c>
      <c r="C864" s="24" t="s">
        <v>495</v>
      </c>
      <c r="D864" s="18">
        <v>164000</v>
      </c>
      <c r="E864" s="13"/>
      <c r="F864" s="13"/>
      <c r="G864" s="13"/>
      <c r="H864" s="63">
        <f t="shared" si="13"/>
        <v>164000</v>
      </c>
    </row>
    <row r="865" spans="1:8" ht="12.75">
      <c r="A865" s="16">
        <v>4191</v>
      </c>
      <c r="B865" s="17" t="s">
        <v>812</v>
      </c>
      <c r="C865" s="24" t="s">
        <v>498</v>
      </c>
      <c r="D865" s="18">
        <v>171000</v>
      </c>
      <c r="E865" s="13"/>
      <c r="F865" s="13"/>
      <c r="G865" s="13"/>
      <c r="H865" s="63">
        <f t="shared" si="13"/>
        <v>171000</v>
      </c>
    </row>
    <row r="866" spans="1:8" ht="12.75">
      <c r="A866" s="16">
        <v>4193</v>
      </c>
      <c r="B866" s="17" t="s">
        <v>730</v>
      </c>
      <c r="C866" s="24" t="s">
        <v>497</v>
      </c>
      <c r="D866" s="18">
        <v>37400</v>
      </c>
      <c r="E866" s="13"/>
      <c r="F866" s="13"/>
      <c r="G866" s="13"/>
      <c r="H866" s="63">
        <f t="shared" si="13"/>
        <v>37400</v>
      </c>
    </row>
    <row r="867" spans="1:8" ht="12.75">
      <c r="A867" s="16">
        <v>4195</v>
      </c>
      <c r="B867" s="17" t="s">
        <v>541</v>
      </c>
      <c r="C867" s="24" t="s">
        <v>497</v>
      </c>
      <c r="D867" s="18">
        <v>166000</v>
      </c>
      <c r="E867" s="13"/>
      <c r="F867" s="13"/>
      <c r="G867" s="13"/>
      <c r="H867" s="63">
        <f t="shared" si="13"/>
        <v>166000</v>
      </c>
    </row>
    <row r="868" spans="1:8" ht="12.75">
      <c r="A868" s="16">
        <v>4196</v>
      </c>
      <c r="B868" s="17" t="s">
        <v>542</v>
      </c>
      <c r="C868" s="24" t="s">
        <v>497</v>
      </c>
      <c r="D868" s="18">
        <v>37400</v>
      </c>
      <c r="E868" s="13"/>
      <c r="F868" s="13"/>
      <c r="G868" s="13"/>
      <c r="H868" s="63">
        <f t="shared" si="13"/>
        <v>37400</v>
      </c>
    </row>
    <row r="869" spans="1:8" ht="12.75">
      <c r="A869" s="16">
        <v>4198</v>
      </c>
      <c r="B869" s="17" t="s">
        <v>810</v>
      </c>
      <c r="C869" s="24" t="s">
        <v>498</v>
      </c>
      <c r="D869" s="18">
        <v>171000</v>
      </c>
      <c r="E869" s="13"/>
      <c r="F869" s="13"/>
      <c r="G869" s="13"/>
      <c r="H869" s="63">
        <f t="shared" si="13"/>
        <v>171000</v>
      </c>
    </row>
    <row r="870" spans="1:8" ht="12.75">
      <c r="A870" s="16">
        <v>4201</v>
      </c>
      <c r="B870" s="17" t="s">
        <v>544</v>
      </c>
      <c r="C870" s="24" t="s">
        <v>496</v>
      </c>
      <c r="D870" s="18">
        <v>201000</v>
      </c>
      <c r="E870" s="13"/>
      <c r="F870" s="13"/>
      <c r="G870" s="13"/>
      <c r="H870" s="63">
        <f t="shared" si="13"/>
        <v>201000</v>
      </c>
    </row>
    <row r="871" spans="1:8" ht="12.75">
      <c r="A871" s="16">
        <v>4207</v>
      </c>
      <c r="B871" s="17" t="s">
        <v>545</v>
      </c>
      <c r="C871" s="24" t="s">
        <v>494</v>
      </c>
      <c r="D871" s="18">
        <v>37400</v>
      </c>
      <c r="E871" s="13"/>
      <c r="F871" s="13"/>
      <c r="G871" s="13"/>
      <c r="H871" s="63">
        <f t="shared" si="13"/>
        <v>37400</v>
      </c>
    </row>
    <row r="872" spans="1:8" ht="12.75">
      <c r="A872" s="16">
        <v>4210</v>
      </c>
      <c r="B872" s="17" t="s">
        <v>546</v>
      </c>
      <c r="C872" s="24" t="s">
        <v>497</v>
      </c>
      <c r="D872" s="18">
        <v>128000</v>
      </c>
      <c r="E872" s="13"/>
      <c r="F872" s="13"/>
      <c r="G872" s="13"/>
      <c r="H872" s="63">
        <f t="shared" si="13"/>
        <v>128000</v>
      </c>
    </row>
    <row r="873" spans="1:8" ht="12.75">
      <c r="A873" s="16">
        <v>4211</v>
      </c>
      <c r="B873" s="17" t="s">
        <v>547</v>
      </c>
      <c r="C873" s="24" t="s">
        <v>508</v>
      </c>
      <c r="D873" s="18">
        <v>182000</v>
      </c>
      <c r="E873" s="13"/>
      <c r="F873" s="13"/>
      <c r="G873" s="13"/>
      <c r="H873" s="63">
        <f t="shared" si="13"/>
        <v>182000</v>
      </c>
    </row>
    <row r="874" spans="1:8" ht="12.75">
      <c r="A874" s="16">
        <v>4213</v>
      </c>
      <c r="B874" s="17" t="s">
        <v>548</v>
      </c>
      <c r="C874" s="24" t="s">
        <v>492</v>
      </c>
      <c r="D874" s="18">
        <v>163000</v>
      </c>
      <c r="E874" s="13"/>
      <c r="F874" s="13"/>
      <c r="G874" s="13"/>
      <c r="H874" s="63">
        <f t="shared" si="13"/>
        <v>163000</v>
      </c>
    </row>
    <row r="875" spans="1:8" ht="12.75">
      <c r="A875" s="16">
        <v>4214</v>
      </c>
      <c r="B875" s="17" t="s">
        <v>549</v>
      </c>
      <c r="C875" s="24" t="s">
        <v>508</v>
      </c>
      <c r="D875" s="18">
        <v>182000</v>
      </c>
      <c r="E875" s="13"/>
      <c r="F875" s="13"/>
      <c r="G875" s="13"/>
      <c r="H875" s="63">
        <f t="shared" si="13"/>
        <v>182000</v>
      </c>
    </row>
    <row r="876" spans="1:8" ht="12.75">
      <c r="A876" s="16">
        <v>4216</v>
      </c>
      <c r="B876" s="17" t="s">
        <v>550</v>
      </c>
      <c r="C876" s="24" t="s">
        <v>497</v>
      </c>
      <c r="D876" s="18">
        <v>128000</v>
      </c>
      <c r="E876" s="13"/>
      <c r="F876" s="13"/>
      <c r="G876" s="13"/>
      <c r="H876" s="63">
        <f t="shared" si="13"/>
        <v>128000</v>
      </c>
    </row>
    <row r="877" spans="1:8" ht="12.75">
      <c r="A877" s="16">
        <v>4217</v>
      </c>
      <c r="B877" s="17" t="s">
        <v>551</v>
      </c>
      <c r="C877" s="24" t="s">
        <v>501</v>
      </c>
      <c r="D877" s="18">
        <v>176000</v>
      </c>
      <c r="E877" s="13"/>
      <c r="F877" s="13"/>
      <c r="G877" s="13"/>
      <c r="H877" s="63">
        <f t="shared" si="13"/>
        <v>176000</v>
      </c>
    </row>
    <row r="878" spans="1:8" ht="12.75">
      <c r="A878" s="16">
        <v>4219</v>
      </c>
      <c r="B878" s="17" t="s">
        <v>552</v>
      </c>
      <c r="C878" s="24" t="s">
        <v>497</v>
      </c>
      <c r="D878" s="18">
        <v>135500</v>
      </c>
      <c r="E878" s="13"/>
      <c r="F878" s="13"/>
      <c r="G878" s="13"/>
      <c r="H878" s="63">
        <f t="shared" si="13"/>
        <v>135500</v>
      </c>
    </row>
    <row r="879" spans="1:8" ht="12.75">
      <c r="A879" s="16">
        <v>4221</v>
      </c>
      <c r="B879" s="17" t="s">
        <v>553</v>
      </c>
      <c r="C879" s="24" t="s">
        <v>497</v>
      </c>
      <c r="D879" s="18">
        <v>168000</v>
      </c>
      <c r="E879" s="13"/>
      <c r="F879" s="13"/>
      <c r="G879" s="13"/>
      <c r="H879" s="63">
        <f t="shared" si="13"/>
        <v>168000</v>
      </c>
    </row>
    <row r="880" spans="1:8" ht="12.75">
      <c r="A880" s="16">
        <v>4222</v>
      </c>
      <c r="B880" s="17" t="s">
        <v>554</v>
      </c>
      <c r="C880" s="24" t="s">
        <v>497</v>
      </c>
      <c r="D880" s="18">
        <v>77400</v>
      </c>
      <c r="E880" s="13"/>
      <c r="F880" s="13"/>
      <c r="G880" s="13"/>
      <c r="H880" s="63">
        <f t="shared" si="13"/>
        <v>77400</v>
      </c>
    </row>
    <row r="881" spans="1:8" ht="12.75">
      <c r="A881" s="16">
        <v>4223</v>
      </c>
      <c r="B881" s="17" t="s">
        <v>848</v>
      </c>
      <c r="C881" s="24" t="s">
        <v>498</v>
      </c>
      <c r="D881" s="18">
        <v>80400</v>
      </c>
      <c r="E881" s="13"/>
      <c r="F881" s="13"/>
      <c r="G881" s="13"/>
      <c r="H881" s="63">
        <f t="shared" si="13"/>
        <v>80400</v>
      </c>
    </row>
    <row r="882" spans="1:8" ht="12.75">
      <c r="A882" s="16">
        <v>4226</v>
      </c>
      <c r="B882" s="17" t="s">
        <v>680</v>
      </c>
      <c r="C882" s="24" t="s">
        <v>498</v>
      </c>
      <c r="D882" s="18">
        <v>171000</v>
      </c>
      <c r="E882" s="13"/>
      <c r="F882" s="13"/>
      <c r="G882" s="13"/>
      <c r="H882" s="63">
        <f t="shared" si="13"/>
        <v>171000</v>
      </c>
    </row>
    <row r="883" spans="1:8" ht="12.75">
      <c r="A883" s="16">
        <v>4228</v>
      </c>
      <c r="B883" s="17" t="s">
        <v>555</v>
      </c>
      <c r="C883" s="24" t="s">
        <v>497</v>
      </c>
      <c r="D883" s="18">
        <v>128000</v>
      </c>
      <c r="E883" s="13"/>
      <c r="F883" s="13"/>
      <c r="G883" s="13"/>
      <c r="H883" s="63">
        <f t="shared" si="13"/>
        <v>128000</v>
      </c>
    </row>
    <row r="884" spans="1:8" ht="12.75">
      <c r="A884" s="16">
        <v>4230</v>
      </c>
      <c r="B884" s="17" t="s">
        <v>809</v>
      </c>
      <c r="C884" s="24" t="s">
        <v>497</v>
      </c>
      <c r="D884" s="18">
        <v>166000</v>
      </c>
      <c r="E884" s="13"/>
      <c r="F884" s="13"/>
      <c r="G884" s="13"/>
      <c r="H884" s="63">
        <f t="shared" si="13"/>
        <v>166000</v>
      </c>
    </row>
    <row r="885" spans="1:8" ht="12.75">
      <c r="A885" s="16">
        <v>4231</v>
      </c>
      <c r="B885" s="17" t="s">
        <v>556</v>
      </c>
      <c r="C885" s="24" t="s">
        <v>498</v>
      </c>
      <c r="D885" s="18">
        <v>171000</v>
      </c>
      <c r="E885" s="13"/>
      <c r="F885" s="13"/>
      <c r="G885" s="13"/>
      <c r="H885" s="63">
        <f t="shared" si="13"/>
        <v>171000</v>
      </c>
    </row>
    <row r="886" spans="1:8" ht="12.75">
      <c r="A886" s="16">
        <v>4232</v>
      </c>
      <c r="B886" s="17" t="s">
        <v>808</v>
      </c>
      <c r="C886" s="24" t="s">
        <v>492</v>
      </c>
      <c r="D886" s="18">
        <v>72400</v>
      </c>
      <c r="E886" s="13"/>
      <c r="F886" s="13"/>
      <c r="G886" s="13"/>
      <c r="H886" s="63">
        <f t="shared" si="13"/>
        <v>72400</v>
      </c>
    </row>
    <row r="887" spans="1:8" ht="12.75">
      <c r="A887" s="16">
        <v>4233</v>
      </c>
      <c r="B887" s="17" t="s">
        <v>557</v>
      </c>
      <c r="C887" s="24" t="s">
        <v>498</v>
      </c>
      <c r="D887" s="18">
        <v>171000</v>
      </c>
      <c r="E887" s="13"/>
      <c r="F887" s="13"/>
      <c r="G887" s="13"/>
      <c r="H887" s="63">
        <f t="shared" si="13"/>
        <v>171000</v>
      </c>
    </row>
    <row r="888" spans="1:8" ht="12.75">
      <c r="A888" s="16">
        <v>4234</v>
      </c>
      <c r="B888" s="17" t="s">
        <v>558</v>
      </c>
      <c r="C888" s="24" t="s">
        <v>498</v>
      </c>
      <c r="D888" s="18">
        <v>171000</v>
      </c>
      <c r="E888" s="13"/>
      <c r="F888" s="13"/>
      <c r="G888" s="13"/>
      <c r="H888" s="63">
        <f t="shared" si="13"/>
        <v>171000</v>
      </c>
    </row>
    <row r="889" spans="1:8" ht="12.75">
      <c r="A889" s="16">
        <v>4235</v>
      </c>
      <c r="B889" s="17" t="s">
        <v>559</v>
      </c>
      <c r="C889" s="24" t="s">
        <v>496</v>
      </c>
      <c r="D889" s="18">
        <v>110400</v>
      </c>
      <c r="E889" s="13"/>
      <c r="F889" s="13"/>
      <c r="G889" s="13"/>
      <c r="H889" s="63">
        <f t="shared" si="13"/>
        <v>110400</v>
      </c>
    </row>
    <row r="890" spans="1:8" ht="12.75">
      <c r="A890" s="16">
        <v>4239</v>
      </c>
      <c r="B890" s="17" t="s">
        <v>560</v>
      </c>
      <c r="C890" s="24" t="s">
        <v>495</v>
      </c>
      <c r="D890" s="18">
        <v>73400</v>
      </c>
      <c r="E890" s="13"/>
      <c r="F890" s="13"/>
      <c r="G890" s="13"/>
      <c r="H890" s="63">
        <f t="shared" si="13"/>
        <v>73400</v>
      </c>
    </row>
    <row r="891" spans="1:8" ht="12.75">
      <c r="A891" s="16">
        <v>4240</v>
      </c>
      <c r="B891" s="17" t="s">
        <v>55</v>
      </c>
      <c r="C891" s="24" t="s">
        <v>495</v>
      </c>
      <c r="D891" s="18">
        <v>73400</v>
      </c>
      <c r="E891" s="13"/>
      <c r="F891" s="13"/>
      <c r="G891" s="13"/>
      <c r="H891" s="63">
        <f t="shared" si="13"/>
        <v>73400</v>
      </c>
    </row>
    <row r="892" spans="1:8" ht="12.75">
      <c r="A892" s="16">
        <v>4241</v>
      </c>
      <c r="B892" s="17" t="s">
        <v>642</v>
      </c>
      <c r="C892" s="24" t="s">
        <v>497</v>
      </c>
      <c r="D892" s="18">
        <v>166000</v>
      </c>
      <c r="E892" s="13"/>
      <c r="F892" s="13"/>
      <c r="G892" s="13"/>
      <c r="H892" s="63">
        <f t="shared" si="13"/>
        <v>166000</v>
      </c>
    </row>
    <row r="893" spans="1:8" ht="12.75">
      <c r="A893" s="16">
        <v>4242</v>
      </c>
      <c r="B893" s="17" t="s">
        <v>561</v>
      </c>
      <c r="C893" s="24" t="s">
        <v>497</v>
      </c>
      <c r="D893" s="18">
        <v>37400</v>
      </c>
      <c r="E893" s="13"/>
      <c r="F893" s="13"/>
      <c r="G893" s="13"/>
      <c r="H893" s="63">
        <f t="shared" si="13"/>
        <v>37400</v>
      </c>
    </row>
    <row r="894" spans="1:8" ht="12.75">
      <c r="A894" s="16">
        <v>4243</v>
      </c>
      <c r="B894" s="17" t="s">
        <v>666</v>
      </c>
      <c r="C894" s="24" t="s">
        <v>492</v>
      </c>
      <c r="D894" s="18">
        <v>163000</v>
      </c>
      <c r="E894" s="13"/>
      <c r="F894" s="13"/>
      <c r="G894" s="13"/>
      <c r="H894" s="63">
        <f t="shared" si="13"/>
        <v>163000</v>
      </c>
    </row>
    <row r="895" spans="1:8" ht="12.75">
      <c r="A895" s="16">
        <v>4244</v>
      </c>
      <c r="B895" s="17" t="s">
        <v>882</v>
      </c>
      <c r="C895" s="17" t="s">
        <v>492</v>
      </c>
      <c r="D895" s="13"/>
      <c r="E895" s="18">
        <v>163000</v>
      </c>
      <c r="F895" s="13"/>
      <c r="G895" s="13"/>
      <c r="H895" s="63">
        <f t="shared" si="13"/>
        <v>163000</v>
      </c>
    </row>
    <row r="896" spans="1:8" ht="12.75">
      <c r="A896" s="16">
        <v>4245</v>
      </c>
      <c r="B896" s="17" t="s">
        <v>849</v>
      </c>
      <c r="C896" s="24" t="s">
        <v>492</v>
      </c>
      <c r="D896" s="18">
        <v>163000</v>
      </c>
      <c r="E896" s="13"/>
      <c r="F896" s="13"/>
      <c r="G896" s="13"/>
      <c r="H896" s="63">
        <f t="shared" si="13"/>
        <v>163000</v>
      </c>
    </row>
    <row r="897" spans="1:8" ht="12.75">
      <c r="A897" s="16">
        <v>4246</v>
      </c>
      <c r="B897" s="17" t="s">
        <v>847</v>
      </c>
      <c r="C897" s="24" t="s">
        <v>500</v>
      </c>
      <c r="D897" s="18">
        <v>176000</v>
      </c>
      <c r="E897" s="13"/>
      <c r="F897" s="13"/>
      <c r="G897" s="13"/>
      <c r="H897" s="63">
        <f t="shared" si="13"/>
        <v>176000</v>
      </c>
    </row>
    <row r="898" spans="1:8" ht="12.75">
      <c r="A898" s="16">
        <v>4247</v>
      </c>
      <c r="B898" s="17" t="s">
        <v>562</v>
      </c>
      <c r="C898" s="24" t="s">
        <v>508</v>
      </c>
      <c r="D898" s="18">
        <v>182000</v>
      </c>
      <c r="E898" s="13"/>
      <c r="F898" s="13"/>
      <c r="G898" s="13"/>
      <c r="H898" s="63">
        <f t="shared" si="13"/>
        <v>182000</v>
      </c>
    </row>
    <row r="899" spans="1:8" ht="12.75">
      <c r="A899" s="16">
        <v>4249</v>
      </c>
      <c r="B899" s="17" t="s">
        <v>850</v>
      </c>
      <c r="C899" s="24" t="s">
        <v>506</v>
      </c>
      <c r="D899" s="18">
        <v>205000</v>
      </c>
      <c r="E899" s="13"/>
      <c r="F899" s="13"/>
      <c r="G899" s="13"/>
      <c r="H899" s="63">
        <f t="shared" si="13"/>
        <v>205000</v>
      </c>
    </row>
    <row r="900" spans="1:8" ht="12.75">
      <c r="A900" s="16">
        <v>4251</v>
      </c>
      <c r="B900" s="17" t="s">
        <v>681</v>
      </c>
      <c r="C900" s="24" t="s">
        <v>499</v>
      </c>
      <c r="D900" s="18">
        <v>173000</v>
      </c>
      <c r="E900" s="13"/>
      <c r="F900" s="13"/>
      <c r="G900" s="13"/>
      <c r="H900" s="63">
        <f t="shared" si="13"/>
        <v>173000</v>
      </c>
    </row>
    <row r="901" spans="1:8" ht="12.75">
      <c r="A901" s="16">
        <v>4252</v>
      </c>
      <c r="B901" s="17" t="s">
        <v>563</v>
      </c>
      <c r="C901" s="24" t="s">
        <v>494</v>
      </c>
      <c r="D901" s="18">
        <v>37400</v>
      </c>
      <c r="E901" s="13"/>
      <c r="F901" s="13"/>
      <c r="G901" s="13"/>
      <c r="H901" s="63">
        <f aca="true" t="shared" si="14" ref="H901:H964">+D901+E901+F901+G901</f>
        <v>37400</v>
      </c>
    </row>
    <row r="902" spans="1:8" ht="12.75">
      <c r="A902" s="16">
        <v>4254</v>
      </c>
      <c r="B902" s="17" t="s">
        <v>564</v>
      </c>
      <c r="C902" s="24" t="s">
        <v>493</v>
      </c>
      <c r="D902" s="18">
        <v>191000</v>
      </c>
      <c r="E902" s="13"/>
      <c r="F902" s="13"/>
      <c r="G902" s="13"/>
      <c r="H902" s="63">
        <f t="shared" si="14"/>
        <v>191000</v>
      </c>
    </row>
    <row r="903" spans="1:8" ht="12.75">
      <c r="A903" s="16">
        <v>4255</v>
      </c>
      <c r="B903" s="17" t="s">
        <v>565</v>
      </c>
      <c r="C903" s="24" t="s">
        <v>500</v>
      </c>
      <c r="D903" s="18">
        <v>176000</v>
      </c>
      <c r="E903" s="13"/>
      <c r="F903" s="13"/>
      <c r="G903" s="13"/>
      <c r="H903" s="63">
        <f t="shared" si="14"/>
        <v>176000</v>
      </c>
    </row>
    <row r="904" spans="1:8" ht="12.75">
      <c r="A904" s="16">
        <v>4256</v>
      </c>
      <c r="B904" s="17" t="s">
        <v>851</v>
      </c>
      <c r="C904" s="24" t="s">
        <v>497</v>
      </c>
      <c r="D904" s="18">
        <v>77400</v>
      </c>
      <c r="E904" s="13"/>
      <c r="F904" s="13"/>
      <c r="G904" s="13"/>
      <c r="H904" s="63">
        <f t="shared" si="14"/>
        <v>77400</v>
      </c>
    </row>
    <row r="905" spans="1:8" ht="12.75">
      <c r="A905" s="16">
        <v>4259</v>
      </c>
      <c r="B905" s="17" t="s">
        <v>468</v>
      </c>
      <c r="C905" s="24" t="s">
        <v>506</v>
      </c>
      <c r="D905" s="18">
        <v>205000</v>
      </c>
      <c r="E905" s="13"/>
      <c r="F905" s="13"/>
      <c r="G905" s="13"/>
      <c r="H905" s="63">
        <f t="shared" si="14"/>
        <v>205000</v>
      </c>
    </row>
    <row r="906" spans="1:8" ht="12.75">
      <c r="A906" s="16">
        <v>4260</v>
      </c>
      <c r="B906" s="17" t="s">
        <v>846</v>
      </c>
      <c r="C906" s="24" t="s">
        <v>497</v>
      </c>
      <c r="D906" s="18">
        <v>37400</v>
      </c>
      <c r="E906" s="13"/>
      <c r="F906" s="13"/>
      <c r="G906" s="13"/>
      <c r="H906" s="63">
        <f t="shared" si="14"/>
        <v>37400</v>
      </c>
    </row>
    <row r="907" spans="1:8" ht="12.75">
      <c r="A907" s="16">
        <v>4261</v>
      </c>
      <c r="B907" s="17" t="s">
        <v>666</v>
      </c>
      <c r="C907" s="24" t="s">
        <v>496</v>
      </c>
      <c r="D907" s="18">
        <v>201000</v>
      </c>
      <c r="E907" s="13"/>
      <c r="F907" s="13"/>
      <c r="G907" s="13"/>
      <c r="H907" s="63">
        <f t="shared" si="14"/>
        <v>201000</v>
      </c>
    </row>
    <row r="908" spans="1:8" ht="12.75">
      <c r="A908" s="16">
        <v>4264</v>
      </c>
      <c r="B908" s="17" t="s">
        <v>567</v>
      </c>
      <c r="C908" s="24" t="s">
        <v>502</v>
      </c>
      <c r="D908" s="18">
        <v>81400</v>
      </c>
      <c r="E908" s="13"/>
      <c r="F908" s="13"/>
      <c r="G908" s="13"/>
      <c r="H908" s="63">
        <f t="shared" si="14"/>
        <v>81400</v>
      </c>
    </row>
    <row r="909" spans="1:8" ht="12.75">
      <c r="A909" s="16">
        <v>4265</v>
      </c>
      <c r="B909" s="17" t="s">
        <v>568</v>
      </c>
      <c r="C909" s="24" t="s">
        <v>497</v>
      </c>
      <c r="D909" s="18">
        <v>128000</v>
      </c>
      <c r="E909" s="13"/>
      <c r="F909" s="13"/>
      <c r="G909" s="13"/>
      <c r="H909" s="63">
        <f t="shared" si="14"/>
        <v>128000</v>
      </c>
    </row>
    <row r="910" spans="1:8" ht="12.75">
      <c r="A910" s="16">
        <v>4268</v>
      </c>
      <c r="B910" s="17" t="s">
        <v>569</v>
      </c>
      <c r="C910" s="24" t="s">
        <v>494</v>
      </c>
      <c r="D910" s="18">
        <v>128000</v>
      </c>
      <c r="E910" s="13"/>
      <c r="F910" s="13"/>
      <c r="G910" s="13"/>
      <c r="H910" s="63">
        <f t="shared" si="14"/>
        <v>128000</v>
      </c>
    </row>
    <row r="911" spans="1:8" ht="12.75">
      <c r="A911" s="16">
        <v>4269</v>
      </c>
      <c r="B911" s="17" t="s">
        <v>570</v>
      </c>
      <c r="C911" s="24" t="s">
        <v>493</v>
      </c>
      <c r="D911" s="18">
        <v>100400</v>
      </c>
      <c r="E911" s="13"/>
      <c r="F911" s="13"/>
      <c r="G911" s="13"/>
      <c r="H911" s="63">
        <f t="shared" si="14"/>
        <v>100400</v>
      </c>
    </row>
    <row r="912" spans="1:8" ht="12.75">
      <c r="A912" s="16">
        <v>4270</v>
      </c>
      <c r="B912" s="17" t="s">
        <v>571</v>
      </c>
      <c r="C912" s="24" t="s">
        <v>499</v>
      </c>
      <c r="D912" s="18">
        <v>173000</v>
      </c>
      <c r="E912" s="13"/>
      <c r="F912" s="13"/>
      <c r="G912" s="13"/>
      <c r="H912" s="63">
        <f t="shared" si="14"/>
        <v>173000</v>
      </c>
    </row>
    <row r="913" spans="1:8" ht="12.75">
      <c r="A913" s="16">
        <v>4273</v>
      </c>
      <c r="B913" s="17" t="s">
        <v>572</v>
      </c>
      <c r="C913" s="24" t="s">
        <v>493</v>
      </c>
      <c r="D913" s="18">
        <v>191000</v>
      </c>
      <c r="E913" s="13"/>
      <c r="F913" s="13"/>
      <c r="G913" s="13"/>
      <c r="H913" s="63">
        <f t="shared" si="14"/>
        <v>191000</v>
      </c>
    </row>
    <row r="914" spans="1:8" ht="12.75">
      <c r="A914" s="16">
        <v>4275</v>
      </c>
      <c r="B914" s="17" t="s">
        <v>665</v>
      </c>
      <c r="C914" s="24" t="s">
        <v>507</v>
      </c>
      <c r="D914" s="18">
        <v>198000</v>
      </c>
      <c r="E914" s="13"/>
      <c r="F914" s="13"/>
      <c r="G914" s="13"/>
      <c r="H914" s="63">
        <f t="shared" si="14"/>
        <v>198000</v>
      </c>
    </row>
    <row r="915" spans="1:8" ht="12.75">
      <c r="A915" s="16">
        <v>4278</v>
      </c>
      <c r="B915" s="17" t="s">
        <v>852</v>
      </c>
      <c r="C915" s="24" t="s">
        <v>500</v>
      </c>
      <c r="D915" s="18">
        <v>176000</v>
      </c>
      <c r="E915" s="13"/>
      <c r="F915" s="13"/>
      <c r="G915" s="13"/>
      <c r="H915" s="63">
        <f t="shared" si="14"/>
        <v>176000</v>
      </c>
    </row>
    <row r="916" spans="1:8" ht="12.75">
      <c r="A916" s="16">
        <v>4282</v>
      </c>
      <c r="B916" s="17" t="s">
        <v>573</v>
      </c>
      <c r="C916" s="24" t="s">
        <v>498</v>
      </c>
      <c r="D916" s="18">
        <v>171000</v>
      </c>
      <c r="E916" s="13"/>
      <c r="F916" s="13"/>
      <c r="G916" s="13"/>
      <c r="H916" s="63">
        <f t="shared" si="14"/>
        <v>171000</v>
      </c>
    </row>
    <row r="917" spans="1:8" ht="12.75">
      <c r="A917" s="16">
        <v>4284</v>
      </c>
      <c r="B917" s="17" t="s">
        <v>574</v>
      </c>
      <c r="C917" s="24" t="s">
        <v>501</v>
      </c>
      <c r="D917" s="18">
        <v>176000</v>
      </c>
      <c r="E917" s="13"/>
      <c r="F917" s="13"/>
      <c r="G917" s="13"/>
      <c r="H917" s="63">
        <f t="shared" si="14"/>
        <v>176000</v>
      </c>
    </row>
    <row r="918" spans="1:8" ht="12.75">
      <c r="A918" s="16">
        <v>4286</v>
      </c>
      <c r="B918" s="17" t="s">
        <v>853</v>
      </c>
      <c r="C918" s="24" t="s">
        <v>492</v>
      </c>
      <c r="D918" s="18">
        <v>163000</v>
      </c>
      <c r="E918" s="13"/>
      <c r="F918" s="13"/>
      <c r="G918" s="13"/>
      <c r="H918" s="63">
        <f t="shared" si="14"/>
        <v>163000</v>
      </c>
    </row>
    <row r="919" spans="1:8" ht="12.75">
      <c r="A919" s="16">
        <v>4288</v>
      </c>
      <c r="B919" s="17" t="s">
        <v>854</v>
      </c>
      <c r="C919" s="24" t="s">
        <v>497</v>
      </c>
      <c r="D919" s="18">
        <v>44900</v>
      </c>
      <c r="E919" s="13"/>
      <c r="F919" s="13"/>
      <c r="G919" s="13"/>
      <c r="H919" s="63">
        <f t="shared" si="14"/>
        <v>44900</v>
      </c>
    </row>
    <row r="920" spans="1:8" ht="12.75">
      <c r="A920" s="16">
        <v>4290</v>
      </c>
      <c r="B920" s="17" t="s">
        <v>576</v>
      </c>
      <c r="C920" s="24" t="s">
        <v>492</v>
      </c>
      <c r="D920" s="18">
        <v>163000</v>
      </c>
      <c r="E920" s="13"/>
      <c r="F920" s="13"/>
      <c r="G920" s="13"/>
      <c r="H920" s="63">
        <f t="shared" si="14"/>
        <v>163000</v>
      </c>
    </row>
    <row r="921" spans="1:8" ht="12.75">
      <c r="A921" s="16">
        <v>4291</v>
      </c>
      <c r="B921" s="17" t="s">
        <v>682</v>
      </c>
      <c r="C921" s="24" t="s">
        <v>498</v>
      </c>
      <c r="D921" s="18">
        <v>171000</v>
      </c>
      <c r="E921" s="13"/>
      <c r="F921" s="13"/>
      <c r="G921" s="13"/>
      <c r="H921" s="63">
        <f t="shared" si="14"/>
        <v>171000</v>
      </c>
    </row>
    <row r="922" spans="1:8" ht="12.75">
      <c r="A922" s="16">
        <v>4296</v>
      </c>
      <c r="B922" s="17" t="s">
        <v>577</v>
      </c>
      <c r="C922" s="24" t="s">
        <v>493</v>
      </c>
      <c r="D922" s="18">
        <v>191000</v>
      </c>
      <c r="E922" s="13"/>
      <c r="F922" s="13"/>
      <c r="G922" s="13"/>
      <c r="H922" s="63">
        <f t="shared" si="14"/>
        <v>191000</v>
      </c>
    </row>
    <row r="923" spans="1:8" ht="12.75">
      <c r="A923" s="16">
        <v>4298</v>
      </c>
      <c r="B923" s="17" t="s">
        <v>578</v>
      </c>
      <c r="C923" s="24" t="s">
        <v>498</v>
      </c>
      <c r="D923" s="18">
        <v>171000</v>
      </c>
      <c r="E923" s="13"/>
      <c r="F923" s="13"/>
      <c r="G923" s="13"/>
      <c r="H923" s="63">
        <f t="shared" si="14"/>
        <v>171000</v>
      </c>
    </row>
    <row r="924" spans="1:8" ht="12.75">
      <c r="A924" s="16">
        <v>4299</v>
      </c>
      <c r="B924" s="17" t="s">
        <v>855</v>
      </c>
      <c r="C924" s="24" t="s">
        <v>497</v>
      </c>
      <c r="D924" s="18">
        <v>128000</v>
      </c>
      <c r="E924" s="13"/>
      <c r="F924" s="13"/>
      <c r="G924" s="13"/>
      <c r="H924" s="63">
        <f t="shared" si="14"/>
        <v>128000</v>
      </c>
    </row>
    <row r="925" spans="1:8" ht="12.75">
      <c r="A925" s="16">
        <v>4301</v>
      </c>
      <c r="B925" s="17" t="s">
        <v>246</v>
      </c>
      <c r="C925" s="24" t="s">
        <v>498</v>
      </c>
      <c r="D925" s="18">
        <v>171000</v>
      </c>
      <c r="E925" s="13"/>
      <c r="F925" s="13"/>
      <c r="G925" s="13"/>
      <c r="H925" s="63">
        <f t="shared" si="14"/>
        <v>171000</v>
      </c>
    </row>
    <row r="926" spans="1:8" ht="12.75">
      <c r="A926" s="16">
        <v>4302</v>
      </c>
      <c r="B926" s="17" t="s">
        <v>580</v>
      </c>
      <c r="C926" s="24" t="s">
        <v>498</v>
      </c>
      <c r="D926" s="18">
        <v>80400</v>
      </c>
      <c r="E926" s="13"/>
      <c r="F926" s="13"/>
      <c r="G926" s="13"/>
      <c r="H926" s="63">
        <f t="shared" si="14"/>
        <v>80400</v>
      </c>
    </row>
    <row r="927" spans="1:8" ht="12.75">
      <c r="A927" s="16">
        <v>4303</v>
      </c>
      <c r="B927" s="17" t="s">
        <v>856</v>
      </c>
      <c r="C927" s="24" t="s">
        <v>685</v>
      </c>
      <c r="D927" s="18">
        <v>203000</v>
      </c>
      <c r="E927" s="13"/>
      <c r="F927" s="13"/>
      <c r="G927" s="13"/>
      <c r="H927" s="63">
        <f t="shared" si="14"/>
        <v>203000</v>
      </c>
    </row>
    <row r="928" spans="1:8" ht="12.75">
      <c r="A928" s="16">
        <v>4304</v>
      </c>
      <c r="B928" s="17" t="s">
        <v>857</v>
      </c>
      <c r="C928" s="24" t="s">
        <v>514</v>
      </c>
      <c r="D928" s="18">
        <v>274000</v>
      </c>
      <c r="E928" s="13"/>
      <c r="F928" s="13"/>
      <c r="G928" s="13"/>
      <c r="H928" s="63">
        <f t="shared" si="14"/>
        <v>274000</v>
      </c>
    </row>
    <row r="929" spans="1:8" ht="12.75">
      <c r="A929" s="16">
        <v>4307</v>
      </c>
      <c r="B929" s="17" t="s">
        <v>582</v>
      </c>
      <c r="C929" s="24" t="s">
        <v>502</v>
      </c>
      <c r="D929" s="18">
        <v>81400</v>
      </c>
      <c r="E929" s="13"/>
      <c r="F929" s="13"/>
      <c r="G929" s="13"/>
      <c r="H929" s="63">
        <f t="shared" si="14"/>
        <v>81400</v>
      </c>
    </row>
    <row r="930" spans="1:8" ht="12.75">
      <c r="A930" s="16">
        <v>4308</v>
      </c>
      <c r="B930" s="17" t="s">
        <v>583</v>
      </c>
      <c r="C930" s="24" t="s">
        <v>498</v>
      </c>
      <c r="D930" s="18">
        <v>171000</v>
      </c>
      <c r="E930" s="13"/>
      <c r="F930" s="13"/>
      <c r="G930" s="13"/>
      <c r="H930" s="63">
        <f t="shared" si="14"/>
        <v>171000</v>
      </c>
    </row>
    <row r="931" spans="1:8" ht="12.75">
      <c r="A931" s="16">
        <v>4309</v>
      </c>
      <c r="B931" s="17" t="s">
        <v>584</v>
      </c>
      <c r="C931" s="24" t="s">
        <v>492</v>
      </c>
      <c r="D931" s="18">
        <v>163000</v>
      </c>
      <c r="E931" s="13"/>
      <c r="F931" s="13"/>
      <c r="G931" s="13"/>
      <c r="H931" s="63">
        <f t="shared" si="14"/>
        <v>163000</v>
      </c>
    </row>
    <row r="932" spans="1:8" ht="12.75">
      <c r="A932" s="16">
        <v>4311</v>
      </c>
      <c r="B932" s="17" t="s">
        <v>807</v>
      </c>
      <c r="C932" s="24" t="s">
        <v>497</v>
      </c>
      <c r="D932" s="18">
        <v>37400</v>
      </c>
      <c r="E932" s="13"/>
      <c r="F932" s="13"/>
      <c r="G932" s="13"/>
      <c r="H932" s="63">
        <f t="shared" si="14"/>
        <v>37400</v>
      </c>
    </row>
    <row r="933" spans="1:8" ht="12.75">
      <c r="A933" s="16">
        <v>4312</v>
      </c>
      <c r="B933" s="17" t="s">
        <v>586</v>
      </c>
      <c r="C933" s="24" t="s">
        <v>492</v>
      </c>
      <c r="D933" s="18">
        <v>72400</v>
      </c>
      <c r="E933" s="13"/>
      <c r="F933" s="13"/>
      <c r="G933" s="13"/>
      <c r="H933" s="63">
        <f t="shared" si="14"/>
        <v>72400</v>
      </c>
    </row>
    <row r="934" spans="1:8" ht="12.75">
      <c r="A934" s="16">
        <v>4313</v>
      </c>
      <c r="B934" s="17" t="s">
        <v>798</v>
      </c>
      <c r="C934" s="24" t="s">
        <v>503</v>
      </c>
      <c r="D934" s="18">
        <v>182000</v>
      </c>
      <c r="E934" s="13"/>
      <c r="F934" s="13"/>
      <c r="G934" s="13"/>
      <c r="H934" s="63">
        <f t="shared" si="14"/>
        <v>182000</v>
      </c>
    </row>
    <row r="935" spans="1:8" ht="12.75">
      <c r="A935" s="16">
        <v>4315</v>
      </c>
      <c r="B935" s="17" t="s">
        <v>587</v>
      </c>
      <c r="C935" s="24" t="s">
        <v>500</v>
      </c>
      <c r="D935" s="18">
        <v>85400</v>
      </c>
      <c r="E935" s="13"/>
      <c r="F935" s="13"/>
      <c r="G935" s="13"/>
      <c r="H935" s="63">
        <f t="shared" si="14"/>
        <v>85400</v>
      </c>
    </row>
    <row r="936" spans="1:8" ht="12.75">
      <c r="A936" s="16">
        <v>4316</v>
      </c>
      <c r="B936" s="17" t="s">
        <v>588</v>
      </c>
      <c r="C936" s="24" t="s">
        <v>498</v>
      </c>
      <c r="D936" s="18">
        <v>80400</v>
      </c>
      <c r="E936" s="13"/>
      <c r="F936" s="13"/>
      <c r="G936" s="13"/>
      <c r="H936" s="63">
        <f t="shared" si="14"/>
        <v>80400</v>
      </c>
    </row>
    <row r="937" spans="1:8" ht="12.75">
      <c r="A937" s="16">
        <v>4318</v>
      </c>
      <c r="B937" s="17" t="s">
        <v>683</v>
      </c>
      <c r="C937" s="24" t="s">
        <v>494</v>
      </c>
      <c r="D937" s="18">
        <v>128000</v>
      </c>
      <c r="E937" s="13"/>
      <c r="F937" s="13"/>
      <c r="G937" s="13"/>
      <c r="H937" s="63">
        <f t="shared" si="14"/>
        <v>128000</v>
      </c>
    </row>
    <row r="938" spans="1:8" ht="12.75">
      <c r="A938" s="16">
        <v>4319</v>
      </c>
      <c r="B938" s="17" t="s">
        <v>589</v>
      </c>
      <c r="C938" s="24" t="s">
        <v>497</v>
      </c>
      <c r="D938" s="18">
        <v>128000</v>
      </c>
      <c r="E938" s="13"/>
      <c r="F938" s="13"/>
      <c r="G938" s="13"/>
      <c r="H938" s="63">
        <f t="shared" si="14"/>
        <v>128000</v>
      </c>
    </row>
    <row r="939" spans="1:8" ht="12.75">
      <c r="A939" s="16">
        <v>4324</v>
      </c>
      <c r="B939" s="17" t="s">
        <v>246</v>
      </c>
      <c r="C939" s="24" t="s">
        <v>506</v>
      </c>
      <c r="D939" s="18">
        <v>205000</v>
      </c>
      <c r="E939" s="13"/>
      <c r="F939" s="13"/>
      <c r="G939" s="13"/>
      <c r="H939" s="63">
        <f t="shared" si="14"/>
        <v>205000</v>
      </c>
    </row>
    <row r="940" spans="1:8" ht="12.75">
      <c r="A940" s="16">
        <v>4326</v>
      </c>
      <c r="B940" s="17" t="s">
        <v>684</v>
      </c>
      <c r="C940" s="24" t="s">
        <v>506</v>
      </c>
      <c r="D940" s="18">
        <v>205000</v>
      </c>
      <c r="E940" s="13"/>
      <c r="F940" s="13"/>
      <c r="G940" s="13"/>
      <c r="H940" s="63">
        <f t="shared" si="14"/>
        <v>205000</v>
      </c>
    </row>
    <row r="941" spans="1:8" ht="12.75">
      <c r="A941" s="16">
        <v>4327</v>
      </c>
      <c r="B941" s="17" t="s">
        <v>861</v>
      </c>
      <c r="C941" s="24" t="s">
        <v>501</v>
      </c>
      <c r="D941" s="18">
        <v>176000</v>
      </c>
      <c r="E941" s="13"/>
      <c r="F941" s="13"/>
      <c r="G941" s="13"/>
      <c r="H941" s="63">
        <f t="shared" si="14"/>
        <v>176000</v>
      </c>
    </row>
    <row r="942" spans="1:8" ht="12.75">
      <c r="A942" s="16">
        <v>4328</v>
      </c>
      <c r="B942" s="17" t="s">
        <v>591</v>
      </c>
      <c r="C942" s="24" t="s">
        <v>510</v>
      </c>
      <c r="D942" s="18">
        <v>178000</v>
      </c>
      <c r="E942" s="13"/>
      <c r="F942" s="13"/>
      <c r="G942" s="13"/>
      <c r="H942" s="63">
        <f t="shared" si="14"/>
        <v>178000</v>
      </c>
    </row>
    <row r="943" spans="1:8" ht="12.75">
      <c r="A943" s="16">
        <v>4330</v>
      </c>
      <c r="B943" s="17" t="s">
        <v>592</v>
      </c>
      <c r="C943" s="24" t="s">
        <v>498</v>
      </c>
      <c r="D943" s="18">
        <v>171000</v>
      </c>
      <c r="E943" s="13"/>
      <c r="F943" s="13"/>
      <c r="G943" s="13"/>
      <c r="H943" s="63">
        <f t="shared" si="14"/>
        <v>171000</v>
      </c>
    </row>
    <row r="944" spans="1:8" ht="12.75">
      <c r="A944" s="16">
        <v>4331</v>
      </c>
      <c r="B944" s="17" t="s">
        <v>593</v>
      </c>
      <c r="C944" s="24" t="s">
        <v>506</v>
      </c>
      <c r="D944" s="18">
        <v>114400</v>
      </c>
      <c r="E944" s="13"/>
      <c r="F944" s="13"/>
      <c r="G944" s="13"/>
      <c r="H944" s="63">
        <f t="shared" si="14"/>
        <v>114400</v>
      </c>
    </row>
    <row r="945" spans="1:8" ht="12.75">
      <c r="A945" s="16">
        <v>4335</v>
      </c>
      <c r="B945" s="17" t="s">
        <v>594</v>
      </c>
      <c r="C945" s="24" t="s">
        <v>496</v>
      </c>
      <c r="D945" s="18">
        <v>201000</v>
      </c>
      <c r="E945" s="13"/>
      <c r="F945" s="13"/>
      <c r="G945" s="13"/>
      <c r="H945" s="63">
        <f t="shared" si="14"/>
        <v>201000</v>
      </c>
    </row>
    <row r="946" spans="1:8" ht="12.75">
      <c r="A946" s="16">
        <v>4336</v>
      </c>
      <c r="B946" s="17" t="s">
        <v>595</v>
      </c>
      <c r="C946" s="24" t="s">
        <v>497</v>
      </c>
      <c r="D946" s="18">
        <v>128000</v>
      </c>
      <c r="E946" s="13"/>
      <c r="F946" s="13"/>
      <c r="G946" s="13"/>
      <c r="H946" s="63">
        <f t="shared" si="14"/>
        <v>128000</v>
      </c>
    </row>
    <row r="947" spans="1:8" ht="12.75">
      <c r="A947" s="16">
        <v>4337</v>
      </c>
      <c r="B947" s="17" t="s">
        <v>860</v>
      </c>
      <c r="C947" s="24" t="s">
        <v>498</v>
      </c>
      <c r="D947" s="18">
        <v>171000</v>
      </c>
      <c r="E947" s="13"/>
      <c r="F947" s="13"/>
      <c r="G947" s="13"/>
      <c r="H947" s="63">
        <f t="shared" si="14"/>
        <v>171000</v>
      </c>
    </row>
    <row r="948" spans="1:8" ht="12.75">
      <c r="A948" s="16">
        <v>4338</v>
      </c>
      <c r="B948" s="17" t="s">
        <v>597</v>
      </c>
      <c r="C948" s="24" t="s">
        <v>497</v>
      </c>
      <c r="D948" s="18">
        <v>128000</v>
      </c>
      <c r="E948" s="13"/>
      <c r="F948" s="13"/>
      <c r="G948" s="13"/>
      <c r="H948" s="63">
        <f t="shared" si="14"/>
        <v>128000</v>
      </c>
    </row>
    <row r="949" spans="1:8" ht="12.75">
      <c r="A949" s="16">
        <v>4339</v>
      </c>
      <c r="B949" s="17" t="s">
        <v>858</v>
      </c>
      <c r="C949" s="24" t="s">
        <v>506</v>
      </c>
      <c r="D949" s="18">
        <v>205000</v>
      </c>
      <c r="E949" s="13"/>
      <c r="F949" s="13"/>
      <c r="G949" s="13"/>
      <c r="H949" s="63">
        <f t="shared" si="14"/>
        <v>205000</v>
      </c>
    </row>
    <row r="950" spans="1:8" ht="12.75">
      <c r="A950" s="16">
        <v>4340</v>
      </c>
      <c r="B950" s="17" t="s">
        <v>598</v>
      </c>
      <c r="C950" s="24" t="s">
        <v>497</v>
      </c>
      <c r="D950" s="18">
        <v>135500</v>
      </c>
      <c r="E950" s="13"/>
      <c r="F950" s="13"/>
      <c r="G950" s="13"/>
      <c r="H950" s="63">
        <f t="shared" si="14"/>
        <v>135500</v>
      </c>
    </row>
    <row r="951" spans="1:8" ht="12.75">
      <c r="A951" s="16">
        <v>4342</v>
      </c>
      <c r="B951" s="17" t="s">
        <v>599</v>
      </c>
      <c r="C951" s="24" t="s">
        <v>505</v>
      </c>
      <c r="D951" s="18">
        <v>190000</v>
      </c>
      <c r="E951" s="13"/>
      <c r="F951" s="13"/>
      <c r="G951" s="13"/>
      <c r="H951" s="63">
        <f t="shared" si="14"/>
        <v>190000</v>
      </c>
    </row>
    <row r="952" spans="1:8" ht="12.75">
      <c r="A952" s="16">
        <v>4344</v>
      </c>
      <c r="B952" s="17" t="s">
        <v>600</v>
      </c>
      <c r="C952" s="24" t="s">
        <v>497</v>
      </c>
      <c r="D952" s="18">
        <v>135500</v>
      </c>
      <c r="E952" s="13"/>
      <c r="F952" s="13"/>
      <c r="G952" s="13"/>
      <c r="H952" s="63">
        <f t="shared" si="14"/>
        <v>135500</v>
      </c>
    </row>
    <row r="953" spans="1:8" ht="12.75">
      <c r="A953" s="16">
        <v>4345</v>
      </c>
      <c r="B953" s="17" t="s">
        <v>594</v>
      </c>
      <c r="C953" s="24" t="s">
        <v>499</v>
      </c>
      <c r="D953" s="18">
        <v>173000</v>
      </c>
      <c r="E953" s="13"/>
      <c r="F953" s="13"/>
      <c r="G953" s="13"/>
      <c r="H953" s="63">
        <f t="shared" si="14"/>
        <v>173000</v>
      </c>
    </row>
    <row r="954" spans="1:8" ht="12.75">
      <c r="A954" s="16">
        <v>4346</v>
      </c>
      <c r="B954" s="17" t="s">
        <v>862</v>
      </c>
      <c r="C954" s="24" t="s">
        <v>492</v>
      </c>
      <c r="D954" s="18">
        <v>72400</v>
      </c>
      <c r="E954" s="13"/>
      <c r="F954" s="13"/>
      <c r="G954" s="13"/>
      <c r="H954" s="63">
        <f t="shared" si="14"/>
        <v>72400</v>
      </c>
    </row>
    <row r="955" spans="1:8" ht="12.75">
      <c r="A955" s="16">
        <v>4348</v>
      </c>
      <c r="B955" s="17" t="s">
        <v>601</v>
      </c>
      <c r="C955" s="24" t="s">
        <v>497</v>
      </c>
      <c r="D955" s="18">
        <v>77400</v>
      </c>
      <c r="E955" s="13"/>
      <c r="F955" s="13"/>
      <c r="G955" s="13"/>
      <c r="H955" s="63">
        <f t="shared" si="14"/>
        <v>77400</v>
      </c>
    </row>
    <row r="956" spans="1:8" ht="12.75">
      <c r="A956" s="16">
        <v>4350</v>
      </c>
      <c r="B956" s="17" t="s">
        <v>669</v>
      </c>
      <c r="C956" s="24" t="s">
        <v>495</v>
      </c>
      <c r="D956" s="18">
        <v>164000</v>
      </c>
      <c r="E956" s="13"/>
      <c r="F956" s="13"/>
      <c r="G956" s="13"/>
      <c r="H956" s="63">
        <f t="shared" si="14"/>
        <v>164000</v>
      </c>
    </row>
    <row r="957" spans="1:8" ht="12.75">
      <c r="A957" s="16">
        <v>4352</v>
      </c>
      <c r="B957" s="17" t="s">
        <v>602</v>
      </c>
      <c r="C957" s="24" t="s">
        <v>497</v>
      </c>
      <c r="D957" s="18">
        <v>128000</v>
      </c>
      <c r="E957" s="13"/>
      <c r="F957" s="13"/>
      <c r="G957" s="13"/>
      <c r="H957" s="63">
        <f t="shared" si="14"/>
        <v>128000</v>
      </c>
    </row>
    <row r="958" spans="1:8" ht="12.75">
      <c r="A958" s="16">
        <v>4353</v>
      </c>
      <c r="B958" s="17" t="s">
        <v>603</v>
      </c>
      <c r="C958" s="24" t="s">
        <v>498</v>
      </c>
      <c r="D958" s="18">
        <v>80400</v>
      </c>
      <c r="E958" s="13"/>
      <c r="F958" s="13"/>
      <c r="G958" s="13"/>
      <c r="H958" s="63">
        <f t="shared" si="14"/>
        <v>80400</v>
      </c>
    </row>
    <row r="959" spans="1:8" ht="12.75">
      <c r="A959" s="16">
        <v>4354</v>
      </c>
      <c r="B959" s="17" t="s">
        <v>604</v>
      </c>
      <c r="C959" s="17" t="s">
        <v>501</v>
      </c>
      <c r="D959" s="18">
        <v>85400</v>
      </c>
      <c r="E959" s="13"/>
      <c r="F959" s="13"/>
      <c r="G959" s="13"/>
      <c r="H959" s="63">
        <f t="shared" si="14"/>
        <v>85400</v>
      </c>
    </row>
    <row r="960" spans="1:8" ht="12.75">
      <c r="A960" s="16">
        <v>4355</v>
      </c>
      <c r="B960" s="17" t="s">
        <v>605</v>
      </c>
      <c r="C960" s="24" t="s">
        <v>495</v>
      </c>
      <c r="D960" s="18">
        <v>164000</v>
      </c>
      <c r="E960" s="13"/>
      <c r="F960" s="13"/>
      <c r="G960" s="13"/>
      <c r="H960" s="63">
        <f t="shared" si="14"/>
        <v>164000</v>
      </c>
    </row>
    <row r="961" spans="1:8" ht="12.75">
      <c r="A961" s="16">
        <v>4358</v>
      </c>
      <c r="B961" s="17" t="s">
        <v>606</v>
      </c>
      <c r="C961" s="24" t="s">
        <v>510</v>
      </c>
      <c r="D961" s="18">
        <v>178000</v>
      </c>
      <c r="E961" s="13"/>
      <c r="F961" s="13"/>
      <c r="G961" s="13"/>
      <c r="H961" s="63">
        <f t="shared" si="14"/>
        <v>178000</v>
      </c>
    </row>
    <row r="962" spans="1:8" ht="12.75">
      <c r="A962" s="16">
        <v>4359</v>
      </c>
      <c r="B962" s="17" t="s">
        <v>607</v>
      </c>
      <c r="C962" s="24" t="s">
        <v>495</v>
      </c>
      <c r="D962" s="18">
        <v>164000</v>
      </c>
      <c r="E962" s="13"/>
      <c r="F962" s="13"/>
      <c r="G962" s="13"/>
      <c r="H962" s="63">
        <f t="shared" si="14"/>
        <v>164000</v>
      </c>
    </row>
    <row r="963" spans="1:8" ht="12.75">
      <c r="A963" s="16">
        <v>4360</v>
      </c>
      <c r="B963" s="17" t="s">
        <v>863</v>
      </c>
      <c r="C963" s="24" t="s">
        <v>498</v>
      </c>
      <c r="D963" s="18">
        <v>171000</v>
      </c>
      <c r="E963" s="13"/>
      <c r="F963" s="13"/>
      <c r="G963" s="13"/>
      <c r="H963" s="63">
        <f t="shared" si="14"/>
        <v>171000</v>
      </c>
    </row>
    <row r="964" spans="1:8" ht="12.75">
      <c r="A964" s="16">
        <v>4361</v>
      </c>
      <c r="B964" s="17" t="s">
        <v>609</v>
      </c>
      <c r="C964" s="24" t="s">
        <v>498</v>
      </c>
      <c r="D964" s="18">
        <v>171000</v>
      </c>
      <c r="E964" s="13"/>
      <c r="F964" s="13"/>
      <c r="G964" s="13"/>
      <c r="H964" s="63">
        <f t="shared" si="14"/>
        <v>171000</v>
      </c>
    </row>
    <row r="965" spans="1:8" ht="12.75">
      <c r="A965" s="16">
        <v>4362</v>
      </c>
      <c r="B965" s="17" t="s">
        <v>610</v>
      </c>
      <c r="C965" s="24" t="s">
        <v>492</v>
      </c>
      <c r="D965" s="18">
        <v>163000</v>
      </c>
      <c r="E965" s="13"/>
      <c r="F965" s="13"/>
      <c r="G965" s="13"/>
      <c r="H965" s="63">
        <f aca="true" t="shared" si="15" ref="H965:H975">+D965+E965+F965+G965</f>
        <v>163000</v>
      </c>
    </row>
    <row r="966" spans="1:8" ht="12.75">
      <c r="A966" s="16">
        <v>4365</v>
      </c>
      <c r="B966" s="17" t="s">
        <v>611</v>
      </c>
      <c r="C966" s="24" t="s">
        <v>498</v>
      </c>
      <c r="D966" s="18">
        <v>171000</v>
      </c>
      <c r="E966" s="13"/>
      <c r="F966" s="13"/>
      <c r="G966" s="13"/>
      <c r="H966" s="63">
        <f t="shared" si="15"/>
        <v>171000</v>
      </c>
    </row>
    <row r="967" spans="1:8" ht="12.75">
      <c r="A967" s="16">
        <v>4367</v>
      </c>
      <c r="B967" s="17" t="s">
        <v>612</v>
      </c>
      <c r="C967" s="24" t="s">
        <v>497</v>
      </c>
      <c r="D967" s="18">
        <v>166000</v>
      </c>
      <c r="E967" s="13"/>
      <c r="F967" s="13"/>
      <c r="G967" s="13"/>
      <c r="H967" s="63">
        <f t="shared" si="15"/>
        <v>166000</v>
      </c>
    </row>
    <row r="968" spans="1:8" ht="12.75">
      <c r="A968" s="16">
        <v>4368</v>
      </c>
      <c r="B968" s="17" t="s">
        <v>859</v>
      </c>
      <c r="C968" s="24" t="s">
        <v>497</v>
      </c>
      <c r="D968" s="18">
        <v>166000</v>
      </c>
      <c r="E968" s="13"/>
      <c r="F968" s="13"/>
      <c r="G968" s="13"/>
      <c r="H968" s="63">
        <f t="shared" si="15"/>
        <v>166000</v>
      </c>
    </row>
    <row r="969" spans="1:8" ht="12.75">
      <c r="A969" s="16">
        <v>4373</v>
      </c>
      <c r="B969" s="17" t="s">
        <v>613</v>
      </c>
      <c r="C969" s="17" t="s">
        <v>496</v>
      </c>
      <c r="D969" s="13"/>
      <c r="E969" s="13"/>
      <c r="F969" s="18">
        <v>201000</v>
      </c>
      <c r="G969" s="13"/>
      <c r="H969" s="63">
        <f t="shared" si="15"/>
        <v>201000</v>
      </c>
    </row>
    <row r="970" spans="1:8" ht="12.75">
      <c r="A970" s="16">
        <v>4375</v>
      </c>
      <c r="B970" s="17" t="s">
        <v>614</v>
      </c>
      <c r="C970" s="24" t="s">
        <v>505</v>
      </c>
      <c r="D970" s="18">
        <v>190000</v>
      </c>
      <c r="E970" s="13"/>
      <c r="F970" s="13"/>
      <c r="G970" s="13"/>
      <c r="H970" s="63">
        <f t="shared" si="15"/>
        <v>190000</v>
      </c>
    </row>
    <row r="971" spans="1:8" ht="12.75">
      <c r="A971" s="16">
        <v>4376</v>
      </c>
      <c r="B971" s="17" t="s">
        <v>615</v>
      </c>
      <c r="C971" s="24" t="s">
        <v>497</v>
      </c>
      <c r="D971" s="18">
        <v>135500</v>
      </c>
      <c r="E971" s="13"/>
      <c r="F971" s="13"/>
      <c r="G971" s="13"/>
      <c r="H971" s="63">
        <f t="shared" si="15"/>
        <v>135500</v>
      </c>
    </row>
    <row r="972" spans="1:8" ht="12.75">
      <c r="A972" s="16">
        <v>4377</v>
      </c>
      <c r="B972" s="17" t="s">
        <v>616</v>
      </c>
      <c r="C972" s="24" t="s">
        <v>498</v>
      </c>
      <c r="D972" s="18">
        <v>171000</v>
      </c>
      <c r="E972" s="13"/>
      <c r="F972" s="13"/>
      <c r="G972" s="13"/>
      <c r="H972" s="63">
        <f t="shared" si="15"/>
        <v>171000</v>
      </c>
    </row>
    <row r="973" spans="1:8" ht="12.75">
      <c r="A973" s="16">
        <v>4378</v>
      </c>
      <c r="B973" s="17" t="s">
        <v>866</v>
      </c>
      <c r="C973" s="17" t="s">
        <v>495</v>
      </c>
      <c r="D973" s="13"/>
      <c r="E973" s="13"/>
      <c r="F973" s="18">
        <v>164000</v>
      </c>
      <c r="G973" s="13"/>
      <c r="H973" s="63">
        <f t="shared" si="15"/>
        <v>164000</v>
      </c>
    </row>
    <row r="974" spans="1:8" ht="12.75">
      <c r="A974" s="16">
        <v>4379</v>
      </c>
      <c r="B974" s="17" t="s">
        <v>618</v>
      </c>
      <c r="C974" s="17" t="s">
        <v>498</v>
      </c>
      <c r="D974" s="13"/>
      <c r="E974" s="13"/>
      <c r="F974" s="18">
        <v>171000</v>
      </c>
      <c r="G974" s="13"/>
      <c r="H974" s="63">
        <f t="shared" si="15"/>
        <v>171000</v>
      </c>
    </row>
    <row r="975" spans="1:8" ht="12.75">
      <c r="A975" s="16">
        <v>4384</v>
      </c>
      <c r="B975" s="17" t="s">
        <v>619</v>
      </c>
      <c r="C975" s="24" t="s">
        <v>497</v>
      </c>
      <c r="D975" s="18">
        <v>166000</v>
      </c>
      <c r="E975" s="13"/>
      <c r="F975" s="13"/>
      <c r="G975" s="13"/>
      <c r="H975" s="63">
        <f t="shared" si="15"/>
        <v>166000</v>
      </c>
    </row>
    <row r="976" spans="1:8" s="64" customFormat="1" ht="12.75">
      <c r="A976" s="60" t="s">
        <v>694</v>
      </c>
      <c r="B976" s="61"/>
      <c r="C976" s="62"/>
      <c r="D976" s="63">
        <f>+SUM(D4:D975)</f>
        <v>132488700</v>
      </c>
      <c r="E976" s="63">
        <f>+SUM(E4:E975)</f>
        <v>2699000</v>
      </c>
      <c r="F976" s="63">
        <f>+SUM(F4:F975)</f>
        <v>1432500</v>
      </c>
      <c r="G976" s="63">
        <f>+SUM(G4:G975)</f>
        <v>115000</v>
      </c>
      <c r="H976" s="63">
        <f>+SUM(H4:H975)</f>
        <v>136735200</v>
      </c>
    </row>
  </sheetData>
  <sheetProtection/>
  <autoFilter ref="A3:H975">
    <sortState ref="A4:H976">
      <sortCondition sortBy="value" ref="A4:A976"/>
    </sortState>
  </autoFilter>
  <mergeCells count="3">
    <mergeCell ref="D2:G2"/>
    <mergeCell ref="A976:B976"/>
    <mergeCell ref="H2:H3"/>
  </mergeCells>
  <printOptions/>
  <pageMargins left="0.7" right="0.7" top="0.75" bottom="0.75" header="0.3" footer="0.3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2" sqref="G12"/>
    </sheetView>
  </sheetViews>
  <sheetFormatPr defaultColWidth="11.421875" defaultRowHeight="12.75"/>
  <cols>
    <col min="1" max="1" width="14.140625" style="0" customWidth="1"/>
    <col min="2" max="2" width="53.8515625" style="0" customWidth="1"/>
    <col min="3" max="3" width="14.57421875" style="0" customWidth="1"/>
    <col min="4" max="4" width="23.57421875" style="89" customWidth="1"/>
    <col min="5" max="5" width="24.00390625" style="89" customWidth="1"/>
    <col min="6" max="6" width="17.8515625" style="87" customWidth="1"/>
  </cols>
  <sheetData>
    <row r="1" spans="1:6" ht="12.75">
      <c r="A1" s="85" t="s">
        <v>485</v>
      </c>
      <c r="B1" s="85" t="s">
        <v>520</v>
      </c>
      <c r="C1" s="85" t="s">
        <v>486</v>
      </c>
      <c r="D1" s="75" t="s">
        <v>887</v>
      </c>
      <c r="E1" s="75"/>
      <c r="F1" s="76" t="s">
        <v>889</v>
      </c>
    </row>
    <row r="2" spans="1:6" ht="12.75">
      <c r="A2" s="85"/>
      <c r="B2" s="85"/>
      <c r="C2" s="85"/>
      <c r="D2" s="74" t="s">
        <v>888</v>
      </c>
      <c r="E2" s="74"/>
      <c r="F2" s="76"/>
    </row>
    <row r="3" spans="1:6" ht="12.75">
      <c r="A3" s="85"/>
      <c r="B3" s="85"/>
      <c r="C3" s="85"/>
      <c r="D3" s="78" t="s">
        <v>890</v>
      </c>
      <c r="E3" s="78" t="s">
        <v>891</v>
      </c>
      <c r="F3" s="76"/>
    </row>
    <row r="4" spans="1:6" ht="17.25" customHeight="1">
      <c r="A4" s="17" t="s">
        <v>883</v>
      </c>
      <c r="B4" s="21" t="s">
        <v>884</v>
      </c>
      <c r="C4" s="17" t="s">
        <v>492</v>
      </c>
      <c r="D4" s="12">
        <v>841176</v>
      </c>
      <c r="E4" s="88"/>
      <c r="F4" s="86">
        <f>SUM(D4:E4)</f>
        <v>841176</v>
      </c>
    </row>
    <row r="5" spans="1:6" ht="17.25" customHeight="1">
      <c r="A5" s="17" t="s">
        <v>885</v>
      </c>
      <c r="B5" s="21" t="s">
        <v>886</v>
      </c>
      <c r="C5" s="17" t="s">
        <v>493</v>
      </c>
      <c r="D5" s="88"/>
      <c r="E5" s="20">
        <v>805998</v>
      </c>
      <c r="F5" s="86">
        <f>SUM(D5:E5)</f>
        <v>805998</v>
      </c>
    </row>
    <row r="6" spans="1:6" ht="18" customHeight="1">
      <c r="A6" s="45" t="s">
        <v>694</v>
      </c>
      <c r="B6" s="45"/>
      <c r="C6" s="46"/>
      <c r="D6" s="47">
        <f>SUM(D4:D5)</f>
        <v>841176</v>
      </c>
      <c r="E6" s="47">
        <f>SUM(E4:E5)</f>
        <v>805998</v>
      </c>
      <c r="F6" s="47">
        <f>SUM(F4:F5)</f>
        <v>1647174</v>
      </c>
    </row>
  </sheetData>
  <sheetProtection/>
  <mergeCells count="7">
    <mergeCell ref="F1:F3"/>
    <mergeCell ref="D1:E1"/>
    <mergeCell ref="D2:E2"/>
    <mergeCell ref="C1:C3"/>
    <mergeCell ref="B1:B3"/>
    <mergeCell ref="A1:A3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mmacher</dc:creator>
  <cp:keywords/>
  <dc:description/>
  <cp:lastModifiedBy>mmacher</cp:lastModifiedBy>
  <dcterms:created xsi:type="dcterms:W3CDTF">2022-06-07T18:31:21Z</dcterms:created>
  <dcterms:modified xsi:type="dcterms:W3CDTF">2022-08-25T16:14:00Z</dcterms:modified>
  <cp:category/>
  <cp:version/>
  <cp:contentType/>
  <cp:contentStatus/>
</cp:coreProperties>
</file>